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192.168.180.10\共有フォルダ\（P）介護保険関連申請様式\介護と医療の連携に係る連絡票（八重尾）\"/>
    </mc:Choice>
  </mc:AlternateContent>
  <xr:revisionPtr revIDLastSave="0" documentId="13_ncr:1_{0D4D84F6-3FC6-4EAD-9ED5-EB8BD2D87DE0}" xr6:coauthVersionLast="45" xr6:coauthVersionMax="45" xr10:uidLastSave="{00000000-0000-0000-0000-000000000000}"/>
  <bookViews>
    <workbookView xWindow="-120" yWindow="-120" windowWidth="19440" windowHeight="15150" xr2:uid="{7BFDB4DD-63BB-496E-99B8-8533D42F2605}"/>
  </bookViews>
  <sheets>
    <sheet name="連絡票【Ver.1】" sheetId="1" r:id="rId1"/>
    <sheet name="計算処理・データ群" sheetId="2" state="hidden" r:id="rId2"/>
    <sheet name="病院データ群" sheetId="3" state="hidden" r:id="rId3"/>
  </sheets>
  <definedNames>
    <definedName name="_xlnm.Print_Area" localSheetId="0">連絡票【Ver.1】!$A$1:$AH$48</definedName>
    <definedName name="すわクリニック">テーブル15[すわクリニック]</definedName>
    <definedName name="せの内科クリニック">テーブル16[和田クリニック]</definedName>
    <definedName name="たなか循環器内科クリニック">テーブル18[たなか循環器内科クリニック]</definedName>
    <definedName name="ひろた内科クリニック">テーブル21[ひろた内科クリニック]</definedName>
    <definedName name="よしむら循環器内科クリニック">テーブル26[よしむら循環器内科クリニック]</definedName>
    <definedName name="医療機関名">病院データ群!$A$1:$Z$1</definedName>
    <definedName name="園田病院">テーブル4[園田病院]</definedName>
    <definedName name="押川病院">テーブル2[押川病院]</definedName>
    <definedName name="押領司病院">テーブル10[押領司病院]</definedName>
    <definedName name="花田耳鼻咽喉科">テーブル20[花田耳鼻咽喉科]</definedName>
    <definedName name="宮崎医院">テーブル25[宮崎医院]</definedName>
    <definedName name="桑原記念病院">テーブル11[桑原記念病院]</definedName>
    <definedName name="小林市立病院">テーブル5[小林市立病院]</definedName>
    <definedName name="小林腎泌尿器科クリニック">テーブル13[小林腎泌尿器科クリニック]</definedName>
    <definedName name="小林中央眼科">テーブル12[小林中央眼科]</definedName>
    <definedName name="上田内科">テーブル8[上田内科]</definedName>
    <definedName name="須木診療所">テーブル14[須木診療所]</definedName>
    <definedName name="西小林診療所">テーブル19[西小林診療所]</definedName>
    <definedName name="前原病院">テーブル3[前原病院]</definedName>
    <definedName name="前田内科医院">テーブル23[前田内科医院]</definedName>
    <definedName name="池井病院">テーブル6[池井病院]</definedName>
    <definedName name="池田病院">テーブル7[池田病院]</definedName>
    <definedName name="内村病院">テーブル9[内村病院]</definedName>
    <definedName name="堀胃腸科">テーブル22[堀胃腸科]</definedName>
    <definedName name="野尻中央病院">テーブル1[野尻中央病院]</definedName>
    <definedName name="立山整形外科医院">テーブル17[立山整形外科医院]</definedName>
    <definedName name="和田クリニック">テーブル16[[#All],[和田クリニック]]</definedName>
    <definedName name="槇内科病院">テーブル24[槇内科病院]</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8" i="1"/>
  <c r="F7" i="2" l="1"/>
  <c r="B2" i="2"/>
  <c r="C2" i="2"/>
  <c r="E2" i="2"/>
  <c r="B5" i="2" s="1"/>
  <c r="D2" i="2"/>
  <c r="B4" i="2" s="1"/>
  <c r="B3" i="2" l="1"/>
  <c r="B7" i="2" s="1"/>
  <c r="E7" i="2" s="1"/>
  <c r="G7" i="2" s="1"/>
  <c r="V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5" authorId="0" shapeId="0" xr:uid="{485BE7CE-F45F-4D7A-A20F-4C25CA3CA4F6}">
      <text>
        <r>
          <rPr>
            <b/>
            <sz val="9"/>
            <color indexed="81"/>
            <rFont val="MS P ゴシック"/>
            <family val="3"/>
            <charset val="128"/>
          </rPr>
          <t>【選んで下さい】</t>
        </r>
      </text>
    </comment>
    <comment ref="H6" authorId="0" shapeId="0" xr:uid="{089126D0-01B1-44B3-B3D1-33ADF0AA3F9E}">
      <text>
        <r>
          <rPr>
            <b/>
            <sz val="9"/>
            <color indexed="81"/>
            <rFont val="MS P ゴシック"/>
            <family val="3"/>
            <charset val="128"/>
          </rPr>
          <t>【選んでください】</t>
        </r>
      </text>
    </comment>
    <comment ref="H7" authorId="0" shapeId="0" xr:uid="{6C907D26-3853-45FA-A67B-227F5F1A3581}">
      <text>
        <r>
          <rPr>
            <b/>
            <sz val="9"/>
            <color indexed="81"/>
            <rFont val="MS P ゴシック"/>
            <family val="3"/>
            <charset val="128"/>
          </rPr>
          <t>【触らないで】</t>
        </r>
      </text>
    </comment>
    <comment ref="H8" authorId="0" shapeId="0" xr:uid="{3CAB69B6-88E0-461B-8FBD-8EA6D220EC11}">
      <text>
        <r>
          <rPr>
            <b/>
            <sz val="9"/>
            <color indexed="81"/>
            <rFont val="MS P ゴシック"/>
            <family val="3"/>
            <charset val="128"/>
          </rPr>
          <t>【触らないで】</t>
        </r>
      </text>
    </comment>
    <comment ref="AB17" authorId="0" shapeId="0" xr:uid="{68F4C4F1-59AD-46AB-8F20-E8DAA520047A}">
      <text>
        <r>
          <rPr>
            <b/>
            <sz val="9"/>
            <color indexed="81"/>
            <rFont val="MS P ゴシック"/>
            <family val="3"/>
            <charset val="128"/>
          </rPr>
          <t>【選択して下さい】</t>
        </r>
      </text>
    </comment>
    <comment ref="H20" authorId="0" shapeId="0" xr:uid="{ADED5114-3DB8-4A9C-B003-5408A31D928D}">
      <text>
        <r>
          <rPr>
            <b/>
            <sz val="9"/>
            <color indexed="81"/>
            <rFont val="MS P ゴシック"/>
            <family val="3"/>
            <charset val="128"/>
          </rPr>
          <t>【選択して下さい】</t>
        </r>
      </text>
    </comment>
    <comment ref="V20" authorId="0" shapeId="0" xr:uid="{5FD978C8-4E66-4878-97B1-B8CA3436D0CE}">
      <text>
        <r>
          <rPr>
            <b/>
            <sz val="9"/>
            <color indexed="81"/>
            <rFont val="MS P ゴシック"/>
            <family val="3"/>
            <charset val="128"/>
          </rPr>
          <t>【自動計算】</t>
        </r>
      </text>
    </comment>
    <comment ref="AB20" authorId="0" shapeId="0" xr:uid="{A4939D01-8A35-4255-B7CB-F891083BD3A1}">
      <text>
        <r>
          <rPr>
            <b/>
            <sz val="9"/>
            <color indexed="81"/>
            <rFont val="MS P ゴシック"/>
            <family val="3"/>
            <charset val="128"/>
          </rPr>
          <t>【選択して下さい】</t>
        </r>
      </text>
    </comment>
  </commentList>
</comments>
</file>

<file path=xl/sharedStrings.xml><?xml version="1.0" encoding="utf-8"?>
<sst xmlns="http://schemas.openxmlformats.org/spreadsheetml/2006/main" count="472" uniqueCount="237">
  <si>
    <t>日</t>
    <rPh sb="0" eb="1">
      <t>ニチ</t>
    </rPh>
    <phoneticPr fontId="1"/>
  </si>
  <si>
    <t>月</t>
    <rPh sb="0" eb="1">
      <t>ガツ</t>
    </rPh>
    <phoneticPr fontId="1"/>
  </si>
  <si>
    <t>年</t>
    <rPh sb="0" eb="1">
      <t>ネン</t>
    </rPh>
    <phoneticPr fontId="1"/>
  </si>
  <si>
    <t>令和</t>
    <rPh sb="0" eb="2">
      <t>レイワ</t>
    </rPh>
    <phoneticPr fontId="1"/>
  </si>
  <si>
    <t>事業所名</t>
    <rPh sb="0" eb="3">
      <t>ジギョウショ</t>
    </rPh>
    <rPh sb="3" eb="4">
      <t>メイ</t>
    </rPh>
    <phoneticPr fontId="1"/>
  </si>
  <si>
    <t>所在地</t>
    <rPh sb="0" eb="3">
      <t>ショザイチ</t>
    </rPh>
    <phoneticPr fontId="1"/>
  </si>
  <si>
    <t>TEL</t>
    <phoneticPr fontId="1"/>
  </si>
  <si>
    <t>FAX</t>
    <phoneticPr fontId="1"/>
  </si>
  <si>
    <t>MAIL</t>
    <phoneticPr fontId="1"/>
  </si>
  <si>
    <t>担当者</t>
    <rPh sb="0" eb="3">
      <t>タントウシャ</t>
    </rPh>
    <phoneticPr fontId="1"/>
  </si>
  <si>
    <t>医療機関名</t>
    <rPh sb="0" eb="2">
      <t>イリョウ</t>
    </rPh>
    <rPh sb="2" eb="4">
      <t>キカン</t>
    </rPh>
    <rPh sb="4" eb="5">
      <t>メイ</t>
    </rPh>
    <phoneticPr fontId="1"/>
  </si>
  <si>
    <t>主治医氏名</t>
    <rPh sb="0" eb="3">
      <t>シュジイ</t>
    </rPh>
    <rPh sb="3" eb="5">
      <t>シメイ</t>
    </rPh>
    <phoneticPr fontId="1"/>
  </si>
  <si>
    <t>日頃より大変お世話になっております。下記の件について、ご意見をいただきたいと思います。</t>
    <phoneticPr fontId="1"/>
  </si>
  <si>
    <t>お忙しいところ誠に恐れ入りますが、ご都合のよい連絡方法を含めて、ご回答お願い致します。</t>
    <rPh sb="1" eb="2">
      <t>イソガ</t>
    </rPh>
    <rPh sb="7" eb="8">
      <t>マコト</t>
    </rPh>
    <rPh sb="9" eb="10">
      <t>オソ</t>
    </rPh>
    <rPh sb="11" eb="12">
      <t>イ</t>
    </rPh>
    <rPh sb="18" eb="20">
      <t>ツゴウ</t>
    </rPh>
    <rPh sb="23" eb="25">
      <t>レンラク</t>
    </rPh>
    <rPh sb="25" eb="27">
      <t>ホウホウ</t>
    </rPh>
    <rPh sb="28" eb="29">
      <t>フク</t>
    </rPh>
    <rPh sb="33" eb="35">
      <t>カイトウ</t>
    </rPh>
    <rPh sb="36" eb="37">
      <t>ネガ</t>
    </rPh>
    <rPh sb="38" eb="39">
      <t>イタ</t>
    </rPh>
    <phoneticPr fontId="1"/>
  </si>
  <si>
    <t>＊なお、この照会を行うこと及び先生から情報提供いただくことについては、</t>
    <rPh sb="6" eb="8">
      <t>ショウカイ</t>
    </rPh>
    <rPh sb="9" eb="10">
      <t>オコナ</t>
    </rPh>
    <rPh sb="13" eb="14">
      <t>オヨ</t>
    </rPh>
    <rPh sb="15" eb="17">
      <t>センセイ</t>
    </rPh>
    <rPh sb="19" eb="21">
      <t>ジョウホウ</t>
    </rPh>
    <rPh sb="21" eb="23">
      <t>テイキョウ</t>
    </rPh>
    <phoneticPr fontId="1"/>
  </si>
  <si>
    <t>ご本人・ご家族の同意を得て、ご連絡いたします。</t>
    <rPh sb="1" eb="3">
      <t>ホンニン</t>
    </rPh>
    <rPh sb="5" eb="7">
      <t>カゾク</t>
    </rPh>
    <rPh sb="8" eb="10">
      <t>ドウイ</t>
    </rPh>
    <rPh sb="11" eb="12">
      <t>エ</t>
    </rPh>
    <rPh sb="15" eb="17">
      <t>レンラク</t>
    </rPh>
    <phoneticPr fontId="1"/>
  </si>
  <si>
    <t>同意した日</t>
    <rPh sb="0" eb="2">
      <t>ドウイ</t>
    </rPh>
    <rPh sb="4" eb="5">
      <t>ヒ</t>
    </rPh>
    <phoneticPr fontId="1"/>
  </si>
  <si>
    <t>ご本人の心身状況から同意を得ておりませんが、ご本人の為に必要がありますのでご連絡致します。</t>
    <rPh sb="26" eb="27">
      <t>タメ</t>
    </rPh>
    <rPh sb="40" eb="41">
      <t>イタ</t>
    </rPh>
    <phoneticPr fontId="1"/>
  </si>
  <si>
    <t>氏名</t>
    <rPh sb="0" eb="2">
      <t>シメイ</t>
    </rPh>
    <phoneticPr fontId="1"/>
  </si>
  <si>
    <t>住所</t>
    <rPh sb="0" eb="2">
      <t>ジュウショ</t>
    </rPh>
    <phoneticPr fontId="1"/>
  </si>
  <si>
    <t>生年月日</t>
    <rPh sb="0" eb="2">
      <t>セイネン</t>
    </rPh>
    <rPh sb="2" eb="4">
      <t>ガッピ</t>
    </rPh>
    <phoneticPr fontId="1"/>
  </si>
  <si>
    <t>フリガナ</t>
    <phoneticPr fontId="1"/>
  </si>
  <si>
    <t>歳</t>
    <rPh sb="0" eb="1">
      <t>サイ</t>
    </rPh>
    <phoneticPr fontId="1"/>
  </si>
  <si>
    <t>（</t>
    <phoneticPr fontId="1"/>
  </si>
  <si>
    <t>）</t>
    <phoneticPr fontId="1"/>
  </si>
  <si>
    <t>介護度</t>
    <rPh sb="0" eb="2">
      <t>カイゴ</t>
    </rPh>
    <rPh sb="2" eb="3">
      <t>ド</t>
    </rPh>
    <phoneticPr fontId="1"/>
  </si>
  <si>
    <t>性別</t>
    <rPh sb="0" eb="2">
      <t>セイベツ</t>
    </rPh>
    <phoneticPr fontId="1"/>
  </si>
  <si>
    <t>新規・更新・区分変更・状態変化時のケアプラン作成時の医学的意見について</t>
  </si>
  <si>
    <t>利用者の医療・看護・介護・病状の医学的意見・指示について</t>
  </si>
  <si>
    <t>サービス担当者会議における医学的意見について</t>
  </si>
  <si>
    <t>福祉用具貸与(購入)について、医師からの医学的意見について</t>
  </si>
  <si>
    <t>医療系サービスを導入するにあたり、主治医の意見・助言など</t>
  </si>
  <si>
    <t>その他</t>
    <rPh sb="2" eb="3">
      <t>タ</t>
    </rPh>
    <phoneticPr fontId="1"/>
  </si>
  <si>
    <t>照会目的</t>
    <rPh sb="0" eb="2">
      <t>ショウカイ</t>
    </rPh>
    <rPh sb="2" eb="4">
      <t>モクテキ</t>
    </rPh>
    <phoneticPr fontId="1"/>
  </si>
  <si>
    <t>&lt;相談内容等＞</t>
    <rPh sb="1" eb="3">
      <t>ソウダン</t>
    </rPh>
    <rPh sb="3" eb="5">
      <t>ナイヨウ</t>
    </rPh>
    <rPh sb="5" eb="6">
      <t>トウ</t>
    </rPh>
    <phoneticPr fontId="1"/>
  </si>
  <si>
    <t>電話で回答（日時：　　月　　日　　時頃に電話を　　　ください・します　　　）</t>
    <rPh sb="0" eb="2">
      <t>デンワ</t>
    </rPh>
    <rPh sb="3" eb="5">
      <t>カイトウ</t>
    </rPh>
    <rPh sb="6" eb="8">
      <t>ニチジ</t>
    </rPh>
    <rPh sb="11" eb="12">
      <t>ガツ</t>
    </rPh>
    <rPh sb="14" eb="15">
      <t>ニチ</t>
    </rPh>
    <rPh sb="17" eb="18">
      <t>ジ</t>
    </rPh>
    <rPh sb="18" eb="19">
      <t>ゴロ</t>
    </rPh>
    <rPh sb="20" eb="22">
      <t>デンワ</t>
    </rPh>
    <phoneticPr fontId="1"/>
  </si>
  <si>
    <t>直接会って回答（日時：　　月　　日　　時頃に来院ください）</t>
    <rPh sb="0" eb="2">
      <t>チョクセツ</t>
    </rPh>
    <rPh sb="2" eb="3">
      <t>ア</t>
    </rPh>
    <rPh sb="5" eb="7">
      <t>カイトウ</t>
    </rPh>
    <rPh sb="8" eb="10">
      <t>ニチジ</t>
    </rPh>
    <rPh sb="13" eb="14">
      <t>ガツ</t>
    </rPh>
    <rPh sb="16" eb="17">
      <t>ニチ</t>
    </rPh>
    <rPh sb="19" eb="20">
      <t>ジ</t>
    </rPh>
    <rPh sb="20" eb="21">
      <t>ゴロ</t>
    </rPh>
    <rPh sb="22" eb="24">
      <t>ライイン</t>
    </rPh>
    <phoneticPr fontId="1"/>
  </si>
  <si>
    <t>メールで回答　　メールアドレス：</t>
    <rPh sb="4" eb="6">
      <t>カイトウ</t>
    </rPh>
    <phoneticPr fontId="1"/>
  </si>
  <si>
    <t>回答
方法</t>
    <rPh sb="0" eb="2">
      <t>カイトウ</t>
    </rPh>
    <rPh sb="3" eb="5">
      <t>ホウホウ</t>
    </rPh>
    <phoneticPr fontId="1"/>
  </si>
  <si>
    <t>医師意見・要望欄</t>
    <rPh sb="0" eb="2">
      <t>イシ</t>
    </rPh>
    <rPh sb="2" eb="4">
      <t>イケン</t>
    </rPh>
    <rPh sb="5" eb="7">
      <t>ヨウボウ</t>
    </rPh>
    <rPh sb="7" eb="8">
      <t>ラン</t>
    </rPh>
    <phoneticPr fontId="1"/>
  </si>
  <si>
    <t>上記のとおり回答いたします。</t>
    <rPh sb="0" eb="2">
      <t>ジョウキ</t>
    </rPh>
    <rPh sb="6" eb="8">
      <t>カイトウ</t>
    </rPh>
    <phoneticPr fontId="1"/>
  </si>
  <si>
    <t>【医師名】</t>
    <rPh sb="1" eb="3">
      <t>イシ</t>
    </rPh>
    <rPh sb="3" eb="4">
      <t>メイ</t>
    </rPh>
    <phoneticPr fontId="1"/>
  </si>
  <si>
    <t>先生</t>
    <rPh sb="0" eb="2">
      <t>センセイ</t>
    </rPh>
    <phoneticPr fontId="1"/>
  </si>
  <si>
    <t>月</t>
    <rPh sb="0" eb="1">
      <t>ガツ</t>
    </rPh>
    <phoneticPr fontId="1"/>
  </si>
  <si>
    <t>日</t>
    <rPh sb="0" eb="1">
      <t>ニチ</t>
    </rPh>
    <phoneticPr fontId="1"/>
  </si>
  <si>
    <t>年</t>
    <rPh sb="0" eb="1">
      <t>ネン</t>
    </rPh>
    <phoneticPr fontId="1"/>
  </si>
  <si>
    <t>元号</t>
    <rPh sb="0" eb="2">
      <t>ゲンゴウ</t>
    </rPh>
    <phoneticPr fontId="1"/>
  </si>
  <si>
    <t>病院名</t>
    <rPh sb="0" eb="2">
      <t>ビョウイン</t>
    </rPh>
    <rPh sb="2" eb="3">
      <t>メイ</t>
    </rPh>
    <phoneticPr fontId="11"/>
  </si>
  <si>
    <t>電話</t>
    <rPh sb="0" eb="2">
      <t>デンワ</t>
    </rPh>
    <phoneticPr fontId="11"/>
  </si>
  <si>
    <t>ＦＡＸ</t>
  </si>
  <si>
    <t>池井病院</t>
    <rPh sb="0" eb="2">
      <t>イケイ</t>
    </rPh>
    <rPh sb="2" eb="4">
      <t>ビョウイン</t>
    </rPh>
    <phoneticPr fontId="11"/>
  </si>
  <si>
    <t>23-4151</t>
  </si>
  <si>
    <t>24-0635</t>
  </si>
  <si>
    <t>池田病院</t>
    <rPh sb="0" eb="2">
      <t>イケダ</t>
    </rPh>
    <rPh sb="2" eb="4">
      <t>ビョウイン</t>
    </rPh>
    <phoneticPr fontId="11"/>
  </si>
  <si>
    <t>23-3535</t>
  </si>
  <si>
    <t>22-5117</t>
  </si>
  <si>
    <t>上田内科</t>
    <rPh sb="0" eb="2">
      <t>ウエダ</t>
    </rPh>
    <rPh sb="2" eb="4">
      <t>ナイカ</t>
    </rPh>
    <phoneticPr fontId="11"/>
  </si>
  <si>
    <t>23-3377</t>
  </si>
  <si>
    <t>内村病院</t>
    <rPh sb="0" eb="2">
      <t>ウチムラ</t>
    </rPh>
    <rPh sb="2" eb="4">
      <t>ビョウイン</t>
    </rPh>
    <phoneticPr fontId="11"/>
  </si>
  <si>
    <t>23-2575</t>
  </si>
  <si>
    <t>22-6442</t>
  </si>
  <si>
    <t>押領司病院</t>
    <rPh sb="0" eb="3">
      <t>オウリョウジ</t>
    </rPh>
    <rPh sb="3" eb="5">
      <t>ビョウイン</t>
    </rPh>
    <phoneticPr fontId="11"/>
  </si>
  <si>
    <t>22-3131</t>
  </si>
  <si>
    <t>22-3489</t>
  </si>
  <si>
    <t>桑原記念病院</t>
    <rPh sb="0" eb="2">
      <t>クワハラ</t>
    </rPh>
    <rPh sb="2" eb="4">
      <t>キネン</t>
    </rPh>
    <rPh sb="4" eb="6">
      <t>ビョウイン</t>
    </rPh>
    <phoneticPr fontId="11"/>
  </si>
  <si>
    <t>22-4138</t>
  </si>
  <si>
    <t>22-7021</t>
  </si>
  <si>
    <t>小林市立病院</t>
    <rPh sb="0" eb="2">
      <t>コバヤシ</t>
    </rPh>
    <rPh sb="2" eb="3">
      <t>シ</t>
    </rPh>
    <rPh sb="3" eb="4">
      <t>リツ</t>
    </rPh>
    <rPh sb="4" eb="6">
      <t>ビョウイン</t>
    </rPh>
    <phoneticPr fontId="11"/>
  </si>
  <si>
    <t>23-4711</t>
  </si>
  <si>
    <t>23-7717</t>
  </si>
  <si>
    <t>小林中央眼科</t>
    <rPh sb="0" eb="2">
      <t>コバヤシ</t>
    </rPh>
    <rPh sb="2" eb="4">
      <t>チュウオウ</t>
    </rPh>
    <rPh sb="4" eb="6">
      <t>ガンカ</t>
    </rPh>
    <phoneticPr fontId="11"/>
  </si>
  <si>
    <t>23-5300</t>
  </si>
  <si>
    <t>小林泌尿器科クリニック</t>
    <rPh sb="0" eb="2">
      <t>コバヤシ</t>
    </rPh>
    <rPh sb="2" eb="6">
      <t>ヒニョウキカ</t>
    </rPh>
    <phoneticPr fontId="11"/>
  </si>
  <si>
    <t>25-0505</t>
  </si>
  <si>
    <t>25-0211</t>
  </si>
  <si>
    <t>須木診療所</t>
    <rPh sb="0" eb="2">
      <t>スキ</t>
    </rPh>
    <rPh sb="2" eb="4">
      <t>シンリョウ</t>
    </rPh>
    <rPh sb="4" eb="5">
      <t>ショ</t>
    </rPh>
    <phoneticPr fontId="11"/>
  </si>
  <si>
    <t>48-2025</t>
  </si>
  <si>
    <t>48-2295</t>
  </si>
  <si>
    <t>すわクリニック</t>
  </si>
  <si>
    <t>22-6489</t>
  </si>
  <si>
    <t>22-5692</t>
  </si>
  <si>
    <t>せの内科クリニック</t>
    <rPh sb="2" eb="4">
      <t>ナイカ</t>
    </rPh>
    <phoneticPr fontId="11"/>
  </si>
  <si>
    <t>23-5653</t>
  </si>
  <si>
    <t>22-5142</t>
  </si>
  <si>
    <t>園田病院</t>
    <rPh sb="0" eb="2">
      <t>ソノダ</t>
    </rPh>
    <rPh sb="2" eb="4">
      <t>ビョウイン</t>
    </rPh>
    <phoneticPr fontId="11"/>
  </si>
  <si>
    <t>22-2221</t>
  </si>
  <si>
    <t>22-3243</t>
  </si>
  <si>
    <t>立山整形外科医院</t>
    <rPh sb="0" eb="2">
      <t>タテヤマ</t>
    </rPh>
    <rPh sb="2" eb="4">
      <t>セイケイ</t>
    </rPh>
    <rPh sb="4" eb="6">
      <t>ゲカ</t>
    </rPh>
    <rPh sb="6" eb="8">
      <t>イイン</t>
    </rPh>
    <phoneticPr fontId="11"/>
  </si>
  <si>
    <t>22-1717</t>
  </si>
  <si>
    <t>22-1718</t>
  </si>
  <si>
    <t>23-1115</t>
  </si>
  <si>
    <t>23-1118</t>
  </si>
  <si>
    <t>西小林診療所</t>
    <rPh sb="0" eb="3">
      <t>ニシコバヤシ</t>
    </rPh>
    <rPh sb="3" eb="5">
      <t>シンリョウ</t>
    </rPh>
    <rPh sb="5" eb="6">
      <t>ショ</t>
    </rPh>
    <phoneticPr fontId="11"/>
  </si>
  <si>
    <t>27-1034</t>
  </si>
  <si>
    <t>27-2555</t>
  </si>
  <si>
    <t>花田耳鼻咽喉科</t>
    <rPh sb="0" eb="1">
      <t>ハナ</t>
    </rPh>
    <rPh sb="1" eb="2">
      <t>タ</t>
    </rPh>
    <rPh sb="2" eb="4">
      <t>ジビ</t>
    </rPh>
    <rPh sb="4" eb="6">
      <t>インコウ</t>
    </rPh>
    <rPh sb="6" eb="7">
      <t>カ</t>
    </rPh>
    <phoneticPr fontId="11"/>
  </si>
  <si>
    <t>24-5100</t>
  </si>
  <si>
    <t>ひろた内科クリニック</t>
    <rPh sb="3" eb="5">
      <t>ナイカ</t>
    </rPh>
    <phoneticPr fontId="11"/>
  </si>
  <si>
    <t>25-0550</t>
  </si>
  <si>
    <t>25-0551</t>
  </si>
  <si>
    <t>堀胃腸科</t>
    <rPh sb="0" eb="1">
      <t>ホリ</t>
    </rPh>
    <rPh sb="1" eb="3">
      <t>イチョウ</t>
    </rPh>
    <rPh sb="3" eb="4">
      <t>カ</t>
    </rPh>
    <phoneticPr fontId="11"/>
  </si>
  <si>
    <t>23-3988</t>
  </si>
  <si>
    <t>23-6578</t>
  </si>
  <si>
    <t>前田内科医院</t>
    <rPh sb="0" eb="2">
      <t>マエダ</t>
    </rPh>
    <rPh sb="2" eb="4">
      <t>ナイカ</t>
    </rPh>
    <rPh sb="4" eb="6">
      <t>イイン</t>
    </rPh>
    <phoneticPr fontId="11"/>
  </si>
  <si>
    <t>22-5802</t>
  </si>
  <si>
    <t>前原病院</t>
    <rPh sb="0" eb="2">
      <t>マエハラ</t>
    </rPh>
    <rPh sb="2" eb="4">
      <t>ビョウイン</t>
    </rPh>
    <phoneticPr fontId="11"/>
  </si>
  <si>
    <t>23-1711</t>
  </si>
  <si>
    <t>23-9992</t>
  </si>
  <si>
    <t>槇内科病院</t>
    <rPh sb="0" eb="1">
      <t>マキ</t>
    </rPh>
    <rPh sb="1" eb="3">
      <t>ナイカ</t>
    </rPh>
    <rPh sb="3" eb="5">
      <t>ビョウイン</t>
    </rPh>
    <phoneticPr fontId="11"/>
  </si>
  <si>
    <t>22-2819</t>
  </si>
  <si>
    <t>23-1661</t>
  </si>
  <si>
    <t>宮崎医院</t>
    <rPh sb="0" eb="2">
      <t>ミヤザキ</t>
    </rPh>
    <rPh sb="2" eb="4">
      <t>イイン</t>
    </rPh>
    <phoneticPr fontId="11"/>
  </si>
  <si>
    <t>22-2841</t>
  </si>
  <si>
    <t>22-3042</t>
  </si>
  <si>
    <t>よしむら循環器内科ｸﾘﾆｯｸ</t>
    <rPh sb="4" eb="7">
      <t>ジュンカンキ</t>
    </rPh>
    <rPh sb="7" eb="9">
      <t>ナイカ</t>
    </rPh>
    <phoneticPr fontId="11"/>
  </si>
  <si>
    <t>27-3339</t>
  </si>
  <si>
    <t>27-3150</t>
  </si>
  <si>
    <t>---</t>
    <phoneticPr fontId="1"/>
  </si>
  <si>
    <t>野尻中央病院</t>
    <rPh sb="0" eb="2">
      <t>ノジリ</t>
    </rPh>
    <rPh sb="2" eb="4">
      <t>チュウオウ</t>
    </rPh>
    <rPh sb="4" eb="6">
      <t>ビョウイン</t>
    </rPh>
    <phoneticPr fontId="1"/>
  </si>
  <si>
    <t>押川病院</t>
    <rPh sb="0" eb="2">
      <t>オシカワ</t>
    </rPh>
    <rPh sb="2" eb="4">
      <t>ビョウイン</t>
    </rPh>
    <phoneticPr fontId="1"/>
  </si>
  <si>
    <t>44-1141</t>
    <phoneticPr fontId="1"/>
  </si>
  <si>
    <t>44-1005</t>
    <phoneticPr fontId="1"/>
  </si>
  <si>
    <t>44-0629</t>
    <phoneticPr fontId="1"/>
  </si>
  <si>
    <t>44-3207</t>
    <phoneticPr fontId="1"/>
  </si>
  <si>
    <t>医師名</t>
    <rPh sb="0" eb="2">
      <t>イシ</t>
    </rPh>
    <rPh sb="2" eb="3">
      <t>メイ</t>
    </rPh>
    <phoneticPr fontId="1"/>
  </si>
  <si>
    <t>園田定彦</t>
    <rPh sb="0" eb="2">
      <t>ソノダ</t>
    </rPh>
    <rPh sb="2" eb="4">
      <t>サダヒコ</t>
    </rPh>
    <phoneticPr fontId="1"/>
  </si>
  <si>
    <t>園田泰三</t>
    <rPh sb="0" eb="2">
      <t>ソノダ</t>
    </rPh>
    <rPh sb="2" eb="4">
      <t>タイゾウ</t>
    </rPh>
    <phoneticPr fontId="1"/>
  </si>
  <si>
    <t>永野秀</t>
    <rPh sb="0" eb="2">
      <t>ナガノ</t>
    </rPh>
    <rPh sb="2" eb="3">
      <t>ヒデ</t>
    </rPh>
    <phoneticPr fontId="1"/>
  </si>
  <si>
    <t>船元太郎</t>
    <rPh sb="0" eb="2">
      <t>フナモト</t>
    </rPh>
    <rPh sb="2" eb="4">
      <t>タロウ</t>
    </rPh>
    <phoneticPr fontId="1"/>
  </si>
  <si>
    <t>藤井康成</t>
    <rPh sb="0" eb="2">
      <t>フジイ</t>
    </rPh>
    <rPh sb="2" eb="4">
      <t>ヤスナリ</t>
    </rPh>
    <phoneticPr fontId="1"/>
  </si>
  <si>
    <t>黒木順哉</t>
    <rPh sb="0" eb="2">
      <t>クロキ</t>
    </rPh>
    <rPh sb="2" eb="3">
      <t>ジュン</t>
    </rPh>
    <rPh sb="3" eb="4">
      <t>ヤ</t>
    </rPh>
    <phoneticPr fontId="1"/>
  </si>
  <si>
    <t>坂本惇夫</t>
    <rPh sb="0" eb="2">
      <t>サカモト</t>
    </rPh>
    <rPh sb="2" eb="4">
      <t>アツオ</t>
    </rPh>
    <phoneticPr fontId="1"/>
  </si>
  <si>
    <t>早稲田文子</t>
    <rPh sb="0" eb="3">
      <t>ワセダ</t>
    </rPh>
    <rPh sb="3" eb="5">
      <t>フミコ</t>
    </rPh>
    <phoneticPr fontId="1"/>
  </si>
  <si>
    <t>石川 哲憲</t>
  </si>
  <si>
    <t>岩切美利</t>
    <rPh sb="0" eb="2">
      <t>イワキリ</t>
    </rPh>
    <rPh sb="2" eb="3">
      <t>ビ</t>
    </rPh>
    <rPh sb="3" eb="4">
      <t>トシ</t>
    </rPh>
    <phoneticPr fontId="1"/>
  </si>
  <si>
    <t>前原病院</t>
    <rPh sb="0" eb="2">
      <t>マエハラ</t>
    </rPh>
    <rPh sb="2" eb="4">
      <t>ビョウイン</t>
    </rPh>
    <phoneticPr fontId="1"/>
  </si>
  <si>
    <t>園田病院</t>
    <rPh sb="0" eb="2">
      <t>ソノダ</t>
    </rPh>
    <rPh sb="2" eb="4">
      <t>ビョウイン</t>
    </rPh>
    <phoneticPr fontId="1"/>
  </si>
  <si>
    <t>小林市立病院</t>
    <rPh sb="0" eb="3">
      <t>コバヤシシ</t>
    </rPh>
    <rPh sb="3" eb="4">
      <t>リツ</t>
    </rPh>
    <rPh sb="4" eb="6">
      <t>ビョウイン</t>
    </rPh>
    <phoneticPr fontId="1"/>
  </si>
  <si>
    <t>池井病院</t>
    <rPh sb="0" eb="2">
      <t>イケイ</t>
    </rPh>
    <rPh sb="2" eb="4">
      <t>ビョウイン</t>
    </rPh>
    <phoneticPr fontId="1"/>
  </si>
  <si>
    <t>池田病院</t>
    <rPh sb="0" eb="2">
      <t>イケダ</t>
    </rPh>
    <rPh sb="2" eb="4">
      <t>ビョウイン</t>
    </rPh>
    <phoneticPr fontId="1"/>
  </si>
  <si>
    <t>上田内科</t>
    <rPh sb="0" eb="2">
      <t>ウエダ</t>
    </rPh>
    <rPh sb="2" eb="4">
      <t>ナイカ</t>
    </rPh>
    <phoneticPr fontId="1"/>
  </si>
  <si>
    <t>内村病院</t>
    <rPh sb="0" eb="2">
      <t>ウチムラ</t>
    </rPh>
    <rPh sb="2" eb="4">
      <t>ビョウイン</t>
    </rPh>
    <phoneticPr fontId="1"/>
  </si>
  <si>
    <t>押領司病院</t>
    <rPh sb="0" eb="3">
      <t>オウリョウジ</t>
    </rPh>
    <rPh sb="3" eb="5">
      <t>ビョウイン</t>
    </rPh>
    <phoneticPr fontId="1"/>
  </si>
  <si>
    <t>桑原記念病院</t>
    <rPh sb="0" eb="2">
      <t>クワハラ</t>
    </rPh>
    <rPh sb="2" eb="4">
      <t>キネン</t>
    </rPh>
    <rPh sb="4" eb="6">
      <t>ビョウイン</t>
    </rPh>
    <phoneticPr fontId="1"/>
  </si>
  <si>
    <t>小林中央眼科</t>
    <rPh sb="0" eb="2">
      <t>コバヤシ</t>
    </rPh>
    <rPh sb="2" eb="4">
      <t>チュウオウ</t>
    </rPh>
    <rPh sb="4" eb="6">
      <t>ガンカ</t>
    </rPh>
    <phoneticPr fontId="1"/>
  </si>
  <si>
    <t>小林腎泌尿器科クリニック</t>
    <rPh sb="0" eb="2">
      <t>コバヤシ</t>
    </rPh>
    <rPh sb="2" eb="3">
      <t>ジン</t>
    </rPh>
    <rPh sb="3" eb="7">
      <t>ヒニョウキカ</t>
    </rPh>
    <phoneticPr fontId="1"/>
  </si>
  <si>
    <t>須木診療所</t>
    <rPh sb="0" eb="2">
      <t>スキ</t>
    </rPh>
    <rPh sb="2" eb="5">
      <t>シンリョウジョ</t>
    </rPh>
    <phoneticPr fontId="1"/>
  </si>
  <si>
    <t>すわクリニック</t>
    <phoneticPr fontId="1"/>
  </si>
  <si>
    <t>立山整形外科医院</t>
    <rPh sb="0" eb="2">
      <t>タテヤマ</t>
    </rPh>
    <rPh sb="2" eb="4">
      <t>セイケイ</t>
    </rPh>
    <rPh sb="4" eb="6">
      <t>ゲカ</t>
    </rPh>
    <rPh sb="6" eb="8">
      <t>イイン</t>
    </rPh>
    <phoneticPr fontId="1"/>
  </si>
  <si>
    <t>たなか循環器内科クリニック</t>
    <rPh sb="3" eb="6">
      <t>ジュンカンキ</t>
    </rPh>
    <rPh sb="6" eb="8">
      <t>ナイカ</t>
    </rPh>
    <phoneticPr fontId="11"/>
  </si>
  <si>
    <t>よしむら循環器内科クリニック</t>
    <rPh sb="4" eb="7">
      <t>ジュンカンキ</t>
    </rPh>
    <rPh sb="7" eb="9">
      <t>ナイカ</t>
    </rPh>
    <phoneticPr fontId="11"/>
  </si>
  <si>
    <t>たなか循環器内科クリニック</t>
    <rPh sb="3" eb="6">
      <t>ジュンカンキ</t>
    </rPh>
    <rPh sb="6" eb="8">
      <t>ナイカ</t>
    </rPh>
    <phoneticPr fontId="1"/>
  </si>
  <si>
    <t>西小林診療所</t>
    <rPh sb="0" eb="1">
      <t>ニシ</t>
    </rPh>
    <rPh sb="1" eb="3">
      <t>コバヤシ</t>
    </rPh>
    <rPh sb="3" eb="6">
      <t>シンリョウジョ</t>
    </rPh>
    <phoneticPr fontId="1"/>
  </si>
  <si>
    <t>花田耳鼻咽喉科</t>
    <rPh sb="0" eb="2">
      <t>ハナダ</t>
    </rPh>
    <rPh sb="2" eb="4">
      <t>ジビ</t>
    </rPh>
    <rPh sb="4" eb="6">
      <t>インコウ</t>
    </rPh>
    <rPh sb="6" eb="7">
      <t>カ</t>
    </rPh>
    <phoneticPr fontId="1"/>
  </si>
  <si>
    <t>ひろた内科クリニック</t>
    <rPh sb="3" eb="5">
      <t>ナイカ</t>
    </rPh>
    <phoneticPr fontId="1"/>
  </si>
  <si>
    <t>堀胃腸科</t>
    <rPh sb="0" eb="1">
      <t>ホリ</t>
    </rPh>
    <rPh sb="1" eb="4">
      <t>イチョウカ</t>
    </rPh>
    <phoneticPr fontId="1"/>
  </si>
  <si>
    <t>前田内科医院</t>
    <rPh sb="0" eb="2">
      <t>マエダ</t>
    </rPh>
    <rPh sb="2" eb="4">
      <t>ナイカ</t>
    </rPh>
    <rPh sb="4" eb="6">
      <t>イイン</t>
    </rPh>
    <phoneticPr fontId="1"/>
  </si>
  <si>
    <t>槇内科病院</t>
    <rPh sb="0" eb="1">
      <t>マキ</t>
    </rPh>
    <rPh sb="1" eb="3">
      <t>ナイカ</t>
    </rPh>
    <rPh sb="3" eb="5">
      <t>ビョウイン</t>
    </rPh>
    <phoneticPr fontId="1"/>
  </si>
  <si>
    <t>宮崎医院</t>
    <rPh sb="0" eb="2">
      <t>ミヤザキ</t>
    </rPh>
    <rPh sb="2" eb="4">
      <t>イイン</t>
    </rPh>
    <phoneticPr fontId="1"/>
  </si>
  <si>
    <t>よしむら循環器内科クリニック</t>
    <rPh sb="4" eb="7">
      <t>ジュンカンキ</t>
    </rPh>
    <rPh sb="7" eb="9">
      <t>ナイカ</t>
    </rPh>
    <phoneticPr fontId="1"/>
  </si>
  <si>
    <t>押川達巳</t>
    <rPh sb="0" eb="2">
      <t>オシカワ</t>
    </rPh>
    <rPh sb="2" eb="3">
      <t>タツ</t>
    </rPh>
    <rPh sb="3" eb="4">
      <t>ミ</t>
    </rPh>
    <phoneticPr fontId="1"/>
  </si>
  <si>
    <t>池井義彦</t>
    <rPh sb="0" eb="2">
      <t>イケイ</t>
    </rPh>
    <rPh sb="2" eb="4">
      <t>ヨシヒコ</t>
    </rPh>
    <phoneticPr fontId="1"/>
  </si>
  <si>
    <t>田原徳人</t>
    <rPh sb="0" eb="2">
      <t>タハラ</t>
    </rPh>
    <rPh sb="2" eb="4">
      <t>ノリト</t>
    </rPh>
    <phoneticPr fontId="1"/>
  </si>
  <si>
    <t>小原健一</t>
    <rPh sb="0" eb="2">
      <t>コハラ</t>
    </rPh>
    <rPh sb="2" eb="4">
      <t>ケンイチ</t>
    </rPh>
    <phoneticPr fontId="1"/>
  </si>
  <si>
    <t>柴田健雄</t>
    <rPh sb="0" eb="2">
      <t>シバタ</t>
    </rPh>
    <rPh sb="2" eb="4">
      <t>タケオ</t>
    </rPh>
    <phoneticPr fontId="1"/>
  </si>
  <si>
    <t>大塚伸昭</t>
    <rPh sb="0" eb="2">
      <t>オオツカ</t>
    </rPh>
    <rPh sb="2" eb="4">
      <t>ノブアキ</t>
    </rPh>
    <phoneticPr fontId="1"/>
  </si>
  <si>
    <t>富山由美子</t>
    <rPh sb="0" eb="2">
      <t>トヤマ</t>
    </rPh>
    <rPh sb="2" eb="5">
      <t>ユミコ</t>
    </rPh>
    <phoneticPr fontId="1"/>
  </si>
  <si>
    <t>村山真也</t>
    <rPh sb="0" eb="2">
      <t>ムラヤマ</t>
    </rPh>
    <rPh sb="2" eb="3">
      <t>シン</t>
    </rPh>
    <rPh sb="3" eb="4">
      <t>ヤ</t>
    </rPh>
    <phoneticPr fontId="1"/>
  </si>
  <si>
    <t>高橋尚也</t>
    <rPh sb="0" eb="2">
      <t>タカハシ</t>
    </rPh>
    <rPh sb="2" eb="4">
      <t>ナオヤ</t>
    </rPh>
    <phoneticPr fontId="1"/>
  </si>
  <si>
    <t>蓮井良浩</t>
    <rPh sb="0" eb="2">
      <t>ハスイ</t>
    </rPh>
    <rPh sb="2" eb="3">
      <t>リョウ</t>
    </rPh>
    <rPh sb="3" eb="4">
      <t>ヒロシ</t>
    </rPh>
    <phoneticPr fontId="1"/>
  </si>
  <si>
    <t>池田徳郎</t>
    <rPh sb="0" eb="2">
      <t>イケダ</t>
    </rPh>
    <rPh sb="2" eb="4">
      <t>トクロウ</t>
    </rPh>
    <phoneticPr fontId="1"/>
  </si>
  <si>
    <t>浅見尚規</t>
    <rPh sb="0" eb="2">
      <t>アサミ</t>
    </rPh>
    <rPh sb="2" eb="3">
      <t>ナオ</t>
    </rPh>
    <rPh sb="3" eb="4">
      <t>キ</t>
    </rPh>
    <phoneticPr fontId="1"/>
  </si>
  <si>
    <t>伊瀬知倫子</t>
    <rPh sb="0" eb="3">
      <t>イセチ</t>
    </rPh>
    <rPh sb="3" eb="5">
      <t>リンコ</t>
    </rPh>
    <phoneticPr fontId="1"/>
  </si>
  <si>
    <t>藤目憲一</t>
  </si>
  <si>
    <t>鈴木宣彰</t>
    <rPh sb="0" eb="2">
      <t>スズキ</t>
    </rPh>
    <rPh sb="2" eb="4">
      <t>ノブアキ</t>
    </rPh>
    <phoneticPr fontId="1"/>
  </si>
  <si>
    <t>上田集宜</t>
    <rPh sb="0" eb="2">
      <t>ウエダ</t>
    </rPh>
    <rPh sb="2" eb="3">
      <t>シュウ</t>
    </rPh>
    <rPh sb="3" eb="4">
      <t>ノブ</t>
    </rPh>
    <phoneticPr fontId="1"/>
  </si>
  <si>
    <t>内村大介</t>
    <rPh sb="0" eb="2">
      <t>ウチムラ</t>
    </rPh>
    <rPh sb="2" eb="4">
      <t>ダイスケ</t>
    </rPh>
    <phoneticPr fontId="1"/>
  </si>
  <si>
    <t>戸高一成</t>
    <rPh sb="0" eb="2">
      <t>トダカ</t>
    </rPh>
    <rPh sb="2" eb="4">
      <t>カズナリ</t>
    </rPh>
    <phoneticPr fontId="1"/>
  </si>
  <si>
    <t>阿多京子</t>
    <rPh sb="0" eb="2">
      <t>アタ</t>
    </rPh>
    <rPh sb="2" eb="4">
      <t>キョウコ</t>
    </rPh>
    <phoneticPr fontId="1"/>
  </si>
  <si>
    <t>中村哲也</t>
    <rPh sb="0" eb="2">
      <t>ナカムラ</t>
    </rPh>
    <rPh sb="2" eb="4">
      <t>テツヤ</t>
    </rPh>
    <phoneticPr fontId="1"/>
  </si>
  <si>
    <t>丸山賢幸</t>
    <rPh sb="0" eb="2">
      <t>マルヤマ</t>
    </rPh>
    <rPh sb="2" eb="3">
      <t>カシコ</t>
    </rPh>
    <rPh sb="3" eb="4">
      <t>ユキ</t>
    </rPh>
    <phoneticPr fontId="1"/>
  </si>
  <si>
    <t>園田雄三</t>
    <rPh sb="0" eb="2">
      <t>ソノダ</t>
    </rPh>
    <rPh sb="2" eb="4">
      <t>ユウゾウ</t>
    </rPh>
    <phoneticPr fontId="1"/>
  </si>
  <si>
    <t>加地泰広</t>
    <rPh sb="0" eb="2">
      <t>カジ</t>
    </rPh>
    <rPh sb="2" eb="4">
      <t>ヤスヒロ</t>
    </rPh>
    <phoneticPr fontId="1"/>
  </si>
  <si>
    <t>桑原大祐</t>
    <rPh sb="0" eb="2">
      <t>クワハラ</t>
    </rPh>
    <rPh sb="2" eb="3">
      <t>ダイ</t>
    </rPh>
    <rPh sb="3" eb="4">
      <t>ユウ</t>
    </rPh>
    <phoneticPr fontId="1"/>
  </si>
  <si>
    <t>桑原大門</t>
    <rPh sb="0" eb="2">
      <t>クワハラ</t>
    </rPh>
    <rPh sb="2" eb="4">
      <t>ダイモン</t>
    </rPh>
    <phoneticPr fontId="1"/>
  </si>
  <si>
    <t>野村耕一</t>
    <rPh sb="0" eb="2">
      <t>ノムラ</t>
    </rPh>
    <rPh sb="2" eb="3">
      <t>タガヤス</t>
    </rPh>
    <rPh sb="3" eb="4">
      <t>イチ</t>
    </rPh>
    <phoneticPr fontId="1"/>
  </si>
  <si>
    <t>松田祥一</t>
    <rPh sb="0" eb="2">
      <t>マツダ</t>
    </rPh>
    <rPh sb="2" eb="3">
      <t>ショウ</t>
    </rPh>
    <rPh sb="3" eb="4">
      <t>イチ</t>
    </rPh>
    <phoneticPr fontId="1"/>
  </si>
  <si>
    <t>植村貞仁</t>
    <rPh sb="0" eb="2">
      <t>ウエムラ</t>
    </rPh>
    <rPh sb="2" eb="4">
      <t>サダヒト</t>
    </rPh>
    <phoneticPr fontId="1"/>
  </si>
  <si>
    <t>加藤健志</t>
    <rPh sb="0" eb="2">
      <t>カトウ</t>
    </rPh>
    <rPh sb="2" eb="4">
      <t>タケシ</t>
    </rPh>
    <phoneticPr fontId="1"/>
  </si>
  <si>
    <t>三浦剛資</t>
    <rPh sb="0" eb="2">
      <t>ミウラ</t>
    </rPh>
    <rPh sb="2" eb="3">
      <t>ゴウ</t>
    </rPh>
    <rPh sb="3" eb="4">
      <t>シ</t>
    </rPh>
    <phoneticPr fontId="1"/>
  </si>
  <si>
    <t>野本浩一</t>
    <rPh sb="0" eb="2">
      <t>ノモト</t>
    </rPh>
    <rPh sb="2" eb="4">
      <t>コウイチ</t>
    </rPh>
    <phoneticPr fontId="1"/>
  </si>
  <si>
    <t>上道一師</t>
    <rPh sb="0" eb="2">
      <t>ウエミチ</t>
    </rPh>
    <rPh sb="2" eb="3">
      <t>イチ</t>
    </rPh>
    <rPh sb="3" eb="4">
      <t>シ</t>
    </rPh>
    <phoneticPr fontId="1"/>
  </si>
  <si>
    <t>福永幹</t>
    <rPh sb="0" eb="2">
      <t>フクナガ</t>
    </rPh>
    <rPh sb="2" eb="3">
      <t>ミキ</t>
    </rPh>
    <phoneticPr fontId="1"/>
  </si>
  <si>
    <t>坪内斉志</t>
    <rPh sb="0" eb="2">
      <t>ツボウチ</t>
    </rPh>
    <rPh sb="2" eb="3">
      <t>サイ</t>
    </rPh>
    <rPh sb="3" eb="4">
      <t>ココロザシ</t>
    </rPh>
    <phoneticPr fontId="1"/>
  </si>
  <si>
    <t>徳田浩喜</t>
    <rPh sb="0" eb="2">
      <t>トクダ</t>
    </rPh>
    <rPh sb="2" eb="3">
      <t>ヒロシ</t>
    </rPh>
    <rPh sb="3" eb="4">
      <t>キ</t>
    </rPh>
    <phoneticPr fontId="1"/>
  </si>
  <si>
    <t>島名昭彦</t>
    <rPh sb="0" eb="2">
      <t>シマナ</t>
    </rPh>
    <rPh sb="2" eb="4">
      <t>アキヒコ</t>
    </rPh>
    <phoneticPr fontId="1"/>
  </si>
  <si>
    <t>泊賢一朗</t>
    <rPh sb="0" eb="1">
      <t>トマ</t>
    </rPh>
    <rPh sb="1" eb="3">
      <t>ケンイチ</t>
    </rPh>
    <rPh sb="3" eb="4">
      <t>ロウ</t>
    </rPh>
    <phoneticPr fontId="1"/>
  </si>
  <si>
    <t>森勝久</t>
    <rPh sb="0" eb="1">
      <t>モリ</t>
    </rPh>
    <rPh sb="1" eb="3">
      <t>カツヒサ</t>
    </rPh>
    <phoneticPr fontId="1"/>
  </si>
  <si>
    <t>押領司光雄</t>
    <rPh sb="0" eb="3">
      <t>オウリョウジ</t>
    </rPh>
    <rPh sb="3" eb="5">
      <t>ミツオ</t>
    </rPh>
    <phoneticPr fontId="1"/>
  </si>
  <si>
    <t>寺谷威</t>
    <rPh sb="0" eb="2">
      <t>テラタニ</t>
    </rPh>
    <rPh sb="2" eb="3">
      <t>イ</t>
    </rPh>
    <phoneticPr fontId="1"/>
  </si>
  <si>
    <t>稲葉浩二</t>
    <rPh sb="0" eb="2">
      <t>イナバ</t>
    </rPh>
    <rPh sb="2" eb="4">
      <t>コウジ</t>
    </rPh>
    <phoneticPr fontId="1"/>
  </si>
  <si>
    <t>神保俊哉</t>
    <rPh sb="0" eb="2">
      <t>ジンボ</t>
    </rPh>
    <rPh sb="2" eb="4">
      <t>トシヤ</t>
    </rPh>
    <phoneticPr fontId="1"/>
  </si>
  <si>
    <t>村岡邦秀</t>
    <rPh sb="0" eb="2">
      <t>ムラオカ</t>
    </rPh>
    <rPh sb="2" eb="3">
      <t>クニ</t>
    </rPh>
    <rPh sb="3" eb="4">
      <t>ヒデ</t>
    </rPh>
    <phoneticPr fontId="1"/>
  </si>
  <si>
    <t>前山彰</t>
    <rPh sb="0" eb="2">
      <t>マエヤマ</t>
    </rPh>
    <rPh sb="2" eb="3">
      <t>アキラ</t>
    </rPh>
    <phoneticPr fontId="1"/>
  </si>
  <si>
    <t>萩尾友宜</t>
    <rPh sb="0" eb="2">
      <t>ハギオ</t>
    </rPh>
    <rPh sb="2" eb="3">
      <t>トモ</t>
    </rPh>
    <rPh sb="3" eb="4">
      <t>ノブ</t>
    </rPh>
    <phoneticPr fontId="1"/>
  </si>
  <si>
    <t>廣田高志</t>
    <rPh sb="0" eb="2">
      <t>ヒロタ</t>
    </rPh>
    <rPh sb="2" eb="3">
      <t>タカ</t>
    </rPh>
    <rPh sb="3" eb="4">
      <t>ココロザシ</t>
    </rPh>
    <phoneticPr fontId="1"/>
  </si>
  <si>
    <t>押領司将人</t>
    <rPh sb="0" eb="3">
      <t>オウリョウジ</t>
    </rPh>
    <rPh sb="3" eb="4">
      <t>ショウ</t>
    </rPh>
    <rPh sb="4" eb="5">
      <t>ヒト</t>
    </rPh>
    <phoneticPr fontId="1"/>
  </si>
  <si>
    <t>吉村一朗</t>
    <rPh sb="0" eb="2">
      <t>ヨシムラ</t>
    </rPh>
    <rPh sb="2" eb="4">
      <t>イチロウ</t>
    </rPh>
    <phoneticPr fontId="1"/>
  </si>
  <si>
    <t>前原東洋</t>
    <rPh sb="0" eb="2">
      <t>マエハラ</t>
    </rPh>
    <rPh sb="2" eb="4">
      <t>トウヨウ</t>
    </rPh>
    <phoneticPr fontId="1"/>
  </si>
  <si>
    <t>竹之内剛</t>
    <rPh sb="0" eb="3">
      <t>タケノウチ</t>
    </rPh>
    <rPh sb="3" eb="4">
      <t>ゴウ</t>
    </rPh>
    <phoneticPr fontId="1"/>
  </si>
  <si>
    <t>和田正一</t>
    <rPh sb="0" eb="2">
      <t>ワダ</t>
    </rPh>
    <rPh sb="2" eb="4">
      <t>ショウイチ</t>
    </rPh>
    <phoneticPr fontId="1"/>
  </si>
  <si>
    <t>下野哲朗</t>
    <rPh sb="0" eb="2">
      <t>シモノ</t>
    </rPh>
    <rPh sb="2" eb="4">
      <t>テツロウ</t>
    </rPh>
    <phoneticPr fontId="1"/>
  </si>
  <si>
    <t>井手口武史</t>
    <rPh sb="0" eb="3">
      <t>イデグチ</t>
    </rPh>
    <rPh sb="3" eb="5">
      <t>タケシ</t>
    </rPh>
    <phoneticPr fontId="1"/>
  </si>
  <si>
    <t>黒崎毅</t>
    <rPh sb="0" eb="2">
      <t>クロサキ</t>
    </rPh>
    <rPh sb="2" eb="3">
      <t>ツヨシ</t>
    </rPh>
    <phoneticPr fontId="1"/>
  </si>
  <si>
    <t>渡邊信二</t>
    <rPh sb="0" eb="2">
      <t>ワタナベ</t>
    </rPh>
    <rPh sb="2" eb="4">
      <t>シンジ</t>
    </rPh>
    <phoneticPr fontId="1"/>
  </si>
  <si>
    <t>槇健一郎</t>
    <rPh sb="0" eb="1">
      <t>マキ</t>
    </rPh>
    <rPh sb="1" eb="4">
      <t>ケンイチロウ</t>
    </rPh>
    <phoneticPr fontId="1"/>
  </si>
  <si>
    <t>槇信一郎</t>
    <rPh sb="0" eb="1">
      <t>マキ</t>
    </rPh>
    <rPh sb="1" eb="4">
      <t>シンイチロウ</t>
    </rPh>
    <phoneticPr fontId="1"/>
  </si>
  <si>
    <t>田中充</t>
    <rPh sb="0" eb="2">
      <t>タナカ</t>
    </rPh>
    <rPh sb="2" eb="3">
      <t>ミツル</t>
    </rPh>
    <phoneticPr fontId="1"/>
  </si>
  <si>
    <t>花田武浩</t>
    <rPh sb="0" eb="2">
      <t>ハナダ</t>
    </rPh>
    <rPh sb="2" eb="4">
      <t>タケヒロ</t>
    </rPh>
    <phoneticPr fontId="1"/>
  </si>
  <si>
    <t>益山芳正</t>
    <rPh sb="0" eb="2">
      <t>マスヤマ</t>
    </rPh>
    <rPh sb="2" eb="4">
      <t>ヨシマサ</t>
    </rPh>
    <phoneticPr fontId="1"/>
  </si>
  <si>
    <t>和田クリニック</t>
    <rPh sb="0" eb="2">
      <t>ワダ</t>
    </rPh>
    <phoneticPr fontId="1"/>
  </si>
  <si>
    <t>和田崇</t>
    <rPh sb="0" eb="2">
      <t>ワダ</t>
    </rPh>
    <rPh sb="2" eb="3">
      <t>タカシ</t>
    </rPh>
    <phoneticPr fontId="1"/>
  </si>
  <si>
    <t>宮崎雄三</t>
    <rPh sb="0" eb="2">
      <t>ミヤザキ</t>
    </rPh>
    <rPh sb="2" eb="4">
      <t>ユウゾウ</t>
    </rPh>
    <phoneticPr fontId="1"/>
  </si>
  <si>
    <t>立山洋司</t>
    <rPh sb="0" eb="2">
      <t>タテヤマ</t>
    </rPh>
    <rPh sb="2" eb="4">
      <t>ヨウジ</t>
    </rPh>
    <phoneticPr fontId="1"/>
  </si>
  <si>
    <t>今園義治</t>
    <rPh sb="0" eb="2">
      <t>イマゾノ</t>
    </rPh>
    <rPh sb="2" eb="4">
      <t>ヨシハル</t>
    </rPh>
    <phoneticPr fontId="1"/>
  </si>
  <si>
    <t>諏訪純</t>
    <rPh sb="0" eb="2">
      <t>スワ</t>
    </rPh>
    <rPh sb="2" eb="3">
      <t>ジュン</t>
    </rPh>
    <phoneticPr fontId="1"/>
  </si>
  <si>
    <t>廣田和英</t>
    <rPh sb="0" eb="2">
      <t>ヒロタ</t>
    </rPh>
    <rPh sb="2" eb="4">
      <t>カズヒデ</t>
    </rPh>
    <phoneticPr fontId="1"/>
  </si>
  <si>
    <t>堀英晴</t>
    <rPh sb="0" eb="1">
      <t>ホリ</t>
    </rPh>
    <rPh sb="1" eb="3">
      <t>ヒデハル</t>
    </rPh>
    <phoneticPr fontId="1"/>
  </si>
  <si>
    <t>矢野裕士</t>
    <rPh sb="0" eb="2">
      <t>ヤノ</t>
    </rPh>
    <rPh sb="2" eb="3">
      <t>ユウ</t>
    </rPh>
    <rPh sb="3" eb="4">
      <t>シ</t>
    </rPh>
    <phoneticPr fontId="1"/>
  </si>
  <si>
    <t>吉村雄樹</t>
    <rPh sb="0" eb="2">
      <t>ヨシムラ</t>
    </rPh>
    <rPh sb="2" eb="4">
      <t>ユウキ</t>
    </rPh>
    <phoneticPr fontId="1"/>
  </si>
  <si>
    <t>板橋健司</t>
    <rPh sb="0" eb="2">
      <t>イタバシ</t>
    </rPh>
    <rPh sb="2" eb="4">
      <t>ケンジ</t>
    </rPh>
    <phoneticPr fontId="1"/>
  </si>
  <si>
    <t>---</t>
    <phoneticPr fontId="1"/>
  </si>
  <si>
    <t>和田クリニック</t>
    <rPh sb="0" eb="2">
      <t>ワダ</t>
    </rPh>
    <phoneticPr fontId="11"/>
  </si>
  <si>
    <t>医療・介護の連携に関する連絡票</t>
    <rPh sb="0" eb="2">
      <t>イリョウ</t>
    </rPh>
    <rPh sb="3" eb="5">
      <t>カイゴ</t>
    </rPh>
    <rPh sb="6" eb="8">
      <t>レンケイ</t>
    </rPh>
    <rPh sb="9" eb="10">
      <t>カン</t>
    </rPh>
    <rPh sb="12" eb="14">
      <t>レンラク</t>
    </rPh>
    <rPh sb="14" eb="15">
      <t>ヒョウ</t>
    </rPh>
    <phoneticPr fontId="1"/>
  </si>
  <si>
    <t>【医師記入欄】</t>
  </si>
  <si>
    <t>文書で回答　　１．連絡票　　　２．別紙（　　　）枚　　　□　FAXで回答</t>
    <rPh sb="0" eb="2">
      <t>ブンショ</t>
    </rPh>
    <rPh sb="3" eb="5">
      <t>カイトウ</t>
    </rPh>
    <rPh sb="9" eb="11">
      <t>レンラク</t>
    </rPh>
    <rPh sb="11" eb="12">
      <t>ヒョウ</t>
    </rPh>
    <rPh sb="17" eb="19">
      <t>ベッシ</t>
    </rPh>
    <rPh sb="24" eb="25">
      <t>マイ</t>
    </rPh>
    <rPh sb="34" eb="36">
      <t>カイトウ</t>
    </rPh>
    <phoneticPr fontId="1"/>
  </si>
  <si>
    <t>2020.10.13 Nishimoro care-mane③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</si>
</sst>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u/>
      <sz val="11"/>
      <color theme="10"/>
      <name val="游ゴシック"/>
      <family val="2"/>
      <charset val="128"/>
      <scheme val="minor"/>
    </font>
    <font>
      <sz val="12"/>
      <color theme="1"/>
      <name val="HGPｺﾞｼｯｸM"/>
      <family val="3"/>
      <charset val="128"/>
    </font>
    <font>
      <sz val="9"/>
      <color theme="1"/>
      <name val="游ゴシック"/>
      <family val="3"/>
      <charset val="128"/>
      <scheme val="minor"/>
    </font>
    <font>
      <b/>
      <sz val="12"/>
      <color theme="1"/>
      <name val="游ゴシック"/>
      <family val="3"/>
      <charset val="128"/>
      <scheme val="minor"/>
    </font>
    <font>
      <u/>
      <sz val="12"/>
      <color theme="10"/>
      <name val="游ゴシック"/>
      <family val="2"/>
      <charset val="128"/>
      <scheme val="minor"/>
    </font>
    <font>
      <b/>
      <sz val="18"/>
      <color theme="1"/>
      <name val="游ゴシック"/>
      <family val="3"/>
      <charset val="128"/>
      <scheme val="minor"/>
    </font>
    <font>
      <b/>
      <sz val="9"/>
      <color indexed="81"/>
      <name val="MS P ゴシック"/>
      <family val="3"/>
      <charset val="128"/>
    </font>
    <font>
      <sz val="6"/>
      <name val="游ゴシック"/>
      <family val="3"/>
      <charset val="128"/>
    </font>
    <font>
      <sz val="11"/>
      <color rgb="FF333333"/>
      <name val="メイリオ"/>
      <family val="3"/>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ck">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5">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9"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vertical="center"/>
    </xf>
    <xf numFmtId="0" fontId="2" fillId="0" borderId="26" xfId="0" applyFont="1" applyBorder="1" applyAlignment="1">
      <alignment horizontal="center" vertical="center"/>
    </xf>
    <xf numFmtId="0" fontId="2" fillId="0" borderId="0" xfId="0" applyFont="1" applyBorder="1" applyAlignment="1">
      <alignment horizontal="lef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7" fillId="0" borderId="45" xfId="0" applyFont="1" applyBorder="1" applyAlignment="1">
      <alignment horizontal="center" vertical="center"/>
    </xf>
    <xf numFmtId="0" fontId="7" fillId="0" borderId="48" xfId="0" applyFont="1" applyBorder="1" applyAlignment="1">
      <alignment horizontal="center" vertical="center"/>
    </xf>
    <xf numFmtId="14" fontId="0" fillId="0" borderId="0" xfId="0" applyNumberFormat="1">
      <alignment vertical="center"/>
    </xf>
    <xf numFmtId="0" fontId="0" fillId="2" borderId="0" xfId="0" applyFill="1">
      <alignment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3" xfId="0" quotePrefix="1" applyBorder="1" applyAlignment="1">
      <alignment horizontal="center" vertical="center"/>
    </xf>
    <xf numFmtId="0" fontId="12" fillId="0" borderId="0" xfId="0" applyFont="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33" xfId="0" applyBorder="1" applyAlignment="1">
      <alignment horizontal="center" vertical="center"/>
    </xf>
    <xf numFmtId="0" fontId="0" fillId="0" borderId="33" xfId="0" quotePrefix="1" applyBorder="1" applyAlignment="1">
      <alignment horizontal="center" vertical="center"/>
    </xf>
    <xf numFmtId="0" fontId="0" fillId="0" borderId="0" xfId="0" applyAlignment="1">
      <alignment horizontal="center" vertical="center"/>
    </xf>
    <xf numFmtId="0" fontId="12" fillId="0" borderId="0" xfId="0" applyFont="1" applyBorder="1" applyAlignment="1">
      <alignment horizontal="center" vertical="center"/>
    </xf>
    <xf numFmtId="0" fontId="0" fillId="0" borderId="0" xfId="0" quotePrefix="1" applyAlignment="1">
      <alignment horizontal="center" vertical="center"/>
    </xf>
    <xf numFmtId="0" fontId="6" fillId="0" borderId="37" xfId="0" applyFont="1" applyBorder="1" applyAlignment="1">
      <alignment horizontal="right" vertical="center"/>
    </xf>
    <xf numFmtId="0" fontId="2" fillId="0" borderId="0" xfId="0" applyFont="1" applyBorder="1" applyAlignment="1">
      <alignment horizontal="left" vertical="center"/>
    </xf>
    <xf numFmtId="0" fontId="2" fillId="0" borderId="24" xfId="0" applyFont="1" applyBorder="1" applyAlignment="1">
      <alignment horizontal="center" vertical="center"/>
    </xf>
    <xf numFmtId="0" fontId="7" fillId="0" borderId="11" xfId="0" applyFont="1" applyBorder="1" applyAlignment="1">
      <alignment horizontal="left" vertical="center"/>
    </xf>
    <xf numFmtId="0" fontId="7" fillId="0" borderId="49" xfId="0" applyFont="1" applyBorder="1" applyAlignment="1">
      <alignment horizontal="left" vertical="center"/>
    </xf>
    <xf numFmtId="0" fontId="2" fillId="0" borderId="31" xfId="0" applyFont="1" applyBorder="1" applyAlignment="1">
      <alignment horizontal="left" vertical="center"/>
    </xf>
    <xf numFmtId="0" fontId="2" fillId="0" borderId="12" xfId="0" applyFont="1" applyBorder="1" applyAlignment="1">
      <alignment horizontal="left" vertical="center"/>
    </xf>
    <xf numFmtId="0" fontId="2" fillId="0" borderId="32" xfId="0" applyFont="1" applyBorder="1" applyAlignment="1">
      <alignment horizontal="left" vertical="center"/>
    </xf>
    <xf numFmtId="0" fontId="7" fillId="0" borderId="12" xfId="0" applyFont="1" applyBorder="1" applyAlignment="1">
      <alignment horizontal="left" vertical="center"/>
    </xf>
    <xf numFmtId="0" fontId="2" fillId="0" borderId="30"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4"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9"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7" fillId="0" borderId="38" xfId="0" applyFont="1" applyBorder="1" applyAlignment="1">
      <alignment horizontal="center" vertical="center"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13" xfId="0" applyFont="1" applyBorder="1" applyAlignment="1">
      <alignment horizontal="center" vertical="center"/>
    </xf>
    <xf numFmtId="0" fontId="7" fillId="0" borderId="40" xfId="0" applyFont="1" applyBorder="1" applyAlignment="1">
      <alignment horizontal="left" vertical="top"/>
    </xf>
    <xf numFmtId="0" fontId="2" fillId="0" borderId="13" xfId="0" applyFont="1" applyBorder="1" applyAlignment="1">
      <alignment horizontal="left" vertical="top"/>
    </xf>
    <xf numFmtId="0" fontId="2" fillId="0" borderId="41" xfId="0" applyFont="1" applyBorder="1" applyAlignment="1">
      <alignment horizontal="left" vertical="top"/>
    </xf>
    <xf numFmtId="0" fontId="2" fillId="0" borderId="40" xfId="0" applyFont="1" applyBorder="1" applyAlignment="1">
      <alignment horizontal="left" vertical="top"/>
    </xf>
    <xf numFmtId="0" fontId="2" fillId="0" borderId="42" xfId="0" applyFont="1" applyBorder="1" applyAlignment="1">
      <alignment horizontal="left" vertical="top"/>
    </xf>
    <xf numFmtId="0" fontId="2" fillId="0" borderId="43" xfId="0" applyFont="1" applyBorder="1" applyAlignment="1">
      <alignment horizontal="left" vertical="top"/>
    </xf>
    <xf numFmtId="0" fontId="2" fillId="0" borderId="44" xfId="0" applyFont="1" applyBorder="1" applyAlignment="1">
      <alignment horizontal="left" vertical="top"/>
    </xf>
    <xf numFmtId="0" fontId="2" fillId="0" borderId="0" xfId="0" applyFont="1" applyBorder="1" applyAlignment="1">
      <alignment horizontal="center" vertical="top"/>
    </xf>
    <xf numFmtId="0" fontId="2" fillId="0" borderId="10" xfId="0" applyFont="1" applyBorder="1" applyAlignment="1">
      <alignment horizontal="center" vertical="top"/>
    </xf>
    <xf numFmtId="0" fontId="7" fillId="0" borderId="46" xfId="0" applyFont="1" applyBorder="1" applyAlignment="1">
      <alignment horizontal="left" vertical="center"/>
    </xf>
    <xf numFmtId="0" fontId="7" fillId="0" borderId="47" xfId="0" applyFont="1" applyBorder="1" applyAlignment="1">
      <alignment horizontal="left" vertical="center"/>
    </xf>
    <xf numFmtId="0" fontId="2" fillId="0" borderId="23" xfId="0" applyFont="1" applyBorder="1" applyAlignment="1">
      <alignment horizontal="center" vertical="center"/>
    </xf>
    <xf numFmtId="0" fontId="2" fillId="0" borderId="28" xfId="0" applyFont="1" applyBorder="1" applyAlignment="1">
      <alignment horizontal="left" vertical="center"/>
    </xf>
    <xf numFmtId="0" fontId="2" fillId="0" borderId="55" xfId="0" applyFont="1" applyBorder="1" applyAlignment="1">
      <alignment horizontal="left" vertical="center"/>
    </xf>
    <xf numFmtId="0" fontId="2" fillId="0" borderId="51" xfId="0" applyFont="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right" vertical="center"/>
    </xf>
    <xf numFmtId="0" fontId="8" fillId="0" borderId="0" xfId="1" applyFont="1" applyBorder="1" applyAlignment="1">
      <alignment horizontal="left" vertical="center"/>
    </xf>
    <xf numFmtId="0" fontId="2" fillId="0" borderId="11" xfId="0" applyFont="1" applyBorder="1" applyAlignment="1">
      <alignment horizontal="left" vertical="center"/>
    </xf>
    <xf numFmtId="0" fontId="3" fillId="0" borderId="9" xfId="0" applyFont="1" applyBorder="1" applyAlignment="1">
      <alignment horizontal="center" vertical="center"/>
    </xf>
    <xf numFmtId="0" fontId="9" fillId="0" borderId="0" xfId="0" applyFont="1" applyBorder="1" applyAlignment="1">
      <alignment horizontal="center" vertical="center"/>
    </xf>
    <xf numFmtId="0" fontId="2" fillId="0" borderId="10" xfId="0" applyFont="1" applyBorder="1" applyAlignment="1">
      <alignment horizontal="left" vertical="center" shrinkToFit="1"/>
    </xf>
    <xf numFmtId="0" fontId="0" fillId="0" borderId="0" xfId="0" applyNumberFormat="1" applyAlignment="1">
      <alignment horizontal="center" vertical="center"/>
    </xf>
    <xf numFmtId="14" fontId="0" fillId="0" borderId="0" xfId="0" applyNumberFormat="1" applyAlignment="1">
      <alignment horizontal="center" vertical="center"/>
    </xf>
    <xf numFmtId="176" fontId="0" fillId="0" borderId="0" xfId="0" applyNumberFormat="1" applyAlignment="1">
      <alignment horizontal="righ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2" fillId="0" borderId="33" xfId="0" applyFont="1" applyBorder="1" applyAlignment="1">
      <alignment horizontal="left" vertical="top" wrapText="1"/>
    </xf>
    <xf numFmtId="0" fontId="2" fillId="0" borderId="0"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10" xfId="0" applyFont="1" applyBorder="1" applyAlignment="1">
      <alignment horizontal="left" vertical="top" wrapText="1"/>
    </xf>
    <xf numFmtId="0" fontId="2" fillId="0" borderId="36" xfId="0" applyFont="1" applyBorder="1" applyAlignment="1">
      <alignment horizontal="left" vertical="top" wrapText="1"/>
    </xf>
  </cellXfs>
  <cellStyles count="2">
    <cellStyle name="ハイパーリンク" xfId="1" builtinId="8"/>
    <cellStyle name="標準" xfId="0" builtinId="0"/>
  </cellStyles>
  <dxfs count="78">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12</xdr:row>
          <xdr:rowOff>200025</xdr:rowOff>
        </xdr:from>
        <xdr:to>
          <xdr:col>4</xdr:col>
          <xdr:colOff>19050</xdr:colOff>
          <xdr:row>14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209550</xdr:rowOff>
        </xdr:from>
        <xdr:to>
          <xdr:col>4</xdr:col>
          <xdr:colOff>19050</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20</xdr:row>
          <xdr:rowOff>0</xdr:rowOff>
        </xdr:from>
        <xdr:to>
          <xdr:col>8</xdr:col>
          <xdr:colOff>76200</xdr:colOff>
          <xdr:row>21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0</xdr:rowOff>
        </xdr:from>
        <xdr:to>
          <xdr:col>8</xdr:col>
          <xdr:colOff>76200</xdr:colOff>
          <xdr:row>22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0</xdr:rowOff>
        </xdr:from>
        <xdr:to>
          <xdr:col>8</xdr:col>
          <xdr:colOff>76200</xdr:colOff>
          <xdr:row>23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23</xdr:row>
          <xdr:rowOff>0</xdr:rowOff>
        </xdr:from>
        <xdr:to>
          <xdr:col>8</xdr:col>
          <xdr:colOff>76200</xdr:colOff>
          <xdr:row>24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23</xdr:row>
          <xdr:rowOff>228600</xdr:rowOff>
        </xdr:from>
        <xdr:to>
          <xdr:col>8</xdr:col>
          <xdr:colOff>76200</xdr:colOff>
          <xdr:row>24</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228600</xdr:rowOff>
        </xdr:from>
        <xdr:to>
          <xdr:col>8</xdr:col>
          <xdr:colOff>76200</xdr:colOff>
          <xdr:row>25</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228600</xdr:rowOff>
        </xdr:from>
        <xdr:to>
          <xdr:col>7</xdr:col>
          <xdr:colOff>57150</xdr:colOff>
          <xdr:row>34</xdr:row>
          <xdr:rowOff>219075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35</xdr:row>
          <xdr:rowOff>0</xdr:rowOff>
        </xdr:from>
        <xdr:to>
          <xdr:col>7</xdr:col>
          <xdr:colOff>57150</xdr:colOff>
          <xdr:row>36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36</xdr:row>
          <xdr:rowOff>0</xdr:rowOff>
        </xdr:from>
        <xdr:to>
          <xdr:col>7</xdr:col>
          <xdr:colOff>57150</xdr:colOff>
          <xdr:row>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9525</xdr:rowOff>
        </xdr:from>
        <xdr:to>
          <xdr:col>7</xdr:col>
          <xdr:colOff>57150</xdr:colOff>
          <xdr:row>38</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104775</xdr:colOff>
      <xdr:row>4</xdr:row>
      <xdr:rowOff>95250</xdr:rowOff>
    </xdr:from>
    <xdr:to>
      <xdr:col>15</xdr:col>
      <xdr:colOff>85725</xdr:colOff>
      <xdr:row>7</xdr:row>
      <xdr:rowOff>123825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390900" y="1085850"/>
          <a:ext cx="561975" cy="771525"/>
          <a:chOff x="3390900" y="1085850"/>
          <a:chExt cx="561975" cy="771525"/>
        </a:xfrm>
      </xdr:grpSpPr>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3400425" y="1628775"/>
            <a:ext cx="5524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3390900" y="1857375"/>
            <a:ext cx="5524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3933825" y="1095375"/>
            <a:ext cx="0" cy="7620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3429000" y="1085850"/>
            <a:ext cx="504825"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15</xdr:col>
      <xdr:colOff>171450</xdr:colOff>
      <xdr:row>4</xdr:row>
      <xdr:rowOff>47624</xdr:rowOff>
    </xdr:from>
    <xdr:to>
      <xdr:col>20</xdr:col>
      <xdr:colOff>171450</xdr:colOff>
      <xdr:row>9</xdr:row>
      <xdr:rowOff>95249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038600" y="1038224"/>
          <a:ext cx="1381125"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①</a:t>
          </a:r>
          <a:r>
            <a:rPr kumimoji="1" lang="ja-JP" altLang="en-US" sz="1100" u="sng">
              <a:solidFill>
                <a:srgbClr val="FF0000"/>
              </a:solidFill>
            </a:rPr>
            <a:t>病院名を選ぶ</a:t>
          </a:r>
          <a:r>
            <a:rPr kumimoji="1" lang="ja-JP" altLang="en-US" sz="1100">
              <a:solidFill>
                <a:srgbClr val="FF0000"/>
              </a:solidFill>
            </a:rPr>
            <a:t>と</a:t>
          </a:r>
          <a:endParaRPr kumimoji="1" lang="en-US" altLang="ja-JP" sz="1100">
            <a:solidFill>
              <a:srgbClr val="FF0000"/>
            </a:solidFill>
          </a:endParaRPr>
        </a:p>
        <a:p>
          <a:r>
            <a:rPr kumimoji="1" lang="ja-JP" altLang="en-US" sz="1100">
              <a:solidFill>
                <a:srgbClr val="FF0000"/>
              </a:solidFill>
            </a:rPr>
            <a:t>②</a:t>
          </a:r>
          <a:r>
            <a:rPr kumimoji="1" lang="ja-JP" altLang="en-US" sz="1100" u="sng">
              <a:solidFill>
                <a:srgbClr val="FF0000"/>
              </a:solidFill>
            </a:rPr>
            <a:t>電話とファックスは自動で表示</a:t>
          </a:r>
          <a:endParaRPr kumimoji="1" lang="en-US" altLang="ja-JP" sz="1100" u="sng">
            <a:solidFill>
              <a:srgbClr val="FF0000"/>
            </a:solidFill>
          </a:endParaRPr>
        </a:p>
        <a:p>
          <a:r>
            <a:rPr kumimoji="1" lang="ja-JP" altLang="en-US" sz="1100">
              <a:solidFill>
                <a:srgbClr val="FF0000"/>
              </a:solidFill>
            </a:rPr>
            <a:t>③</a:t>
          </a:r>
          <a:r>
            <a:rPr kumimoji="1" lang="ja-JP" altLang="en-US" sz="1100" u="sng">
              <a:solidFill>
                <a:srgbClr val="FF0000"/>
              </a:solidFill>
            </a:rPr>
            <a:t>主治医は選んで</a:t>
          </a:r>
          <a:r>
            <a:rPr kumimoji="1" lang="ja-JP" altLang="en-US" sz="1100">
              <a:solidFill>
                <a:srgbClr val="FF0000"/>
              </a:solidFill>
            </a:rPr>
            <a:t>ください</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F1454A-A9D5-4F8A-9005-BFDF0E970F7A}" name="テーブル1" displayName="テーブル1" ref="A1:A11" totalsRowShown="0" headerRowDxfId="77" dataDxfId="76">
  <autoFilter ref="A1:A11" xr:uid="{254A68E5-18D3-40AA-A47F-DCC59E3BF59A}"/>
  <tableColumns count="1">
    <tableColumn id="1" xr3:uid="{330006A8-2AE1-4E77-861A-7A52C783DA9B}" name="野尻中央病院" dataDxfId="75"/>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937E67D-73E8-4421-8B59-EEF506ECC402}" name="テーブル10" displayName="テーブル10" ref="J1:J11" totalsRowShown="0" headerRowDxfId="50" dataDxfId="49">
  <autoFilter ref="J1:J11" xr:uid="{66144A2A-433D-4274-B621-8F8D7A73E304}"/>
  <tableColumns count="1">
    <tableColumn id="1" xr3:uid="{AA16BEBB-8BF1-46AC-B256-1A97A67CD96D}" name="押領司病院" dataDxfId="4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68262B6-93ED-49D2-8CAC-1FC84156504F}" name="テーブル11" displayName="テーブル11" ref="K1:K11" totalsRowShown="0" headerRowDxfId="47" dataDxfId="46">
  <autoFilter ref="K1:K11" xr:uid="{300FBE3E-24D5-46A4-B9F1-89E217BAB254}"/>
  <tableColumns count="1">
    <tableColumn id="1" xr3:uid="{4BF67FAB-4EA8-4863-BB11-9A12D207437E}" name="桑原記念病院" dataDxfId="4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4FE0A00-2248-419F-B9DC-77B2E711D738}" name="テーブル12" displayName="テーブル12" ref="L1:L11" totalsRowShown="0" headerRowDxfId="44" dataDxfId="43">
  <autoFilter ref="L1:L11" xr:uid="{97AC9588-ADE6-48F0-B4F4-8AA2AEA2EDA3}"/>
  <tableColumns count="1">
    <tableColumn id="1" xr3:uid="{AFC6BC4B-97A7-45C0-9A79-AC795F878A5D}" name="小林中央眼科" dataDxfId="4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A68E-CC08-49E5-AE5D-402A5E9DF165}" name="テーブル13" displayName="テーブル13" ref="M1:M11" totalsRowShown="0" headerRowDxfId="41" dataDxfId="40">
  <autoFilter ref="M1:M11" xr:uid="{DE1F2DC1-E33D-45D0-AF53-766B6F3862BB}"/>
  <tableColumns count="1">
    <tableColumn id="1" xr3:uid="{C3DBF1D9-F130-436F-AD8D-88D5E0186EBA}" name="小林腎泌尿器科クリニック" dataDxfId="39"/>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9DB00B0-1BE2-473A-A2B9-FFE5076A43FA}" name="テーブル14" displayName="テーブル14" ref="N1:N11" totalsRowShown="0" headerRowDxfId="38" dataDxfId="37">
  <autoFilter ref="N1:N11" xr:uid="{AAE31B21-58B1-4177-B86D-20CA1DBB07A5}"/>
  <tableColumns count="1">
    <tableColumn id="1" xr3:uid="{7487DD45-5606-4AC8-AD4E-EB007A580D6A}" name="須木診療所" dataDxfId="3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749E0B0-16E3-43E8-BB53-2BD445A58134}" name="テーブル15" displayName="テーブル15" ref="O1:O11" totalsRowShown="0" headerRowDxfId="35" dataDxfId="34">
  <autoFilter ref="O1:O11" xr:uid="{3C669539-AF3C-4220-AAEF-E9E1DFDE2F00}"/>
  <tableColumns count="1">
    <tableColumn id="1" xr3:uid="{8BEBD8EB-ECE1-45A4-8375-B4B6D4A13B42}" name="すわクリニック" dataDxfId="3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250D8D6-685E-4632-A04A-149E772B193E}" name="テーブル16" displayName="テーブル16" ref="P1:P11" totalsRowShown="0" headerRowDxfId="32" dataDxfId="31">
  <autoFilter ref="P1:P11" xr:uid="{D0B88305-9EAB-4DF0-A893-73B1EC2B7DAB}"/>
  <tableColumns count="1">
    <tableColumn id="1" xr3:uid="{DF15DE08-840D-4A14-9C4C-FE16F44E5DCC}" name="和田クリニック" dataDxfId="30"/>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CB8F44F-B6F9-4219-94AE-71136AE68AC1}" name="テーブル17" displayName="テーブル17" ref="Q1:Q11" totalsRowShown="0" headerRowDxfId="29" dataDxfId="28">
  <autoFilter ref="Q1:Q11" xr:uid="{5C36E7B4-27AA-4841-9FE5-71A2DC324FD9}"/>
  <tableColumns count="1">
    <tableColumn id="1" xr3:uid="{15917F47-5563-4524-BA2A-432B4660DC6A}" name="立山整形外科医院" dataDxfId="27"/>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B22641D-702E-407D-AA7B-17E8A691E3C5}" name="テーブル18" displayName="テーブル18" ref="R1:R11" totalsRowShown="0" headerRowDxfId="26" dataDxfId="25">
  <autoFilter ref="R1:R11" xr:uid="{816EFB71-4A91-46BE-AF67-8121D7AD1D4E}"/>
  <tableColumns count="1">
    <tableColumn id="1" xr3:uid="{BCD3841C-FBC0-4197-8577-0E0E50F951CA}" name="たなか循環器内科クリニック" dataDxfId="24"/>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45078B5-802D-474C-AC1B-223CCADA0520}" name="テーブル19" displayName="テーブル19" ref="S1:S11" totalsRowShown="0" headerRowDxfId="23" dataDxfId="22">
  <autoFilter ref="S1:S11" xr:uid="{FA92C14D-2497-4FC0-ADAC-11E6563D3D16}"/>
  <tableColumns count="1">
    <tableColumn id="1" xr3:uid="{F97FBF3B-AAEF-4F02-8D18-C081C10E22DF}" name="西小林診療所" dataDxfId="2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E09DEE-BB16-43D1-BCD3-A616C0E8AFAB}" name="テーブル2" displayName="テーブル2" ref="B1:B11" totalsRowShown="0" headerRowDxfId="74" dataDxfId="73">
  <autoFilter ref="B1:B11" xr:uid="{C033B357-0421-4A0C-91EC-7142CDCCA32C}"/>
  <tableColumns count="1">
    <tableColumn id="1" xr3:uid="{583C8E6B-BBFF-4FCE-AA2E-D459A644A7CE}" name="押川病院" dataDxfId="72"/>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A695F82-029E-4F77-ABCD-D7DA23B2AEA6}" name="テーブル20" displayName="テーブル20" ref="T1:T11" totalsRowShown="0" headerRowDxfId="20" dataDxfId="19">
  <autoFilter ref="T1:T11" xr:uid="{327C9AB5-34C1-4CBA-874B-0BAC692964B4}"/>
  <tableColumns count="1">
    <tableColumn id="1" xr3:uid="{25842DF8-1415-4732-BDCF-91FD508C1F53}" name="花田耳鼻咽喉科" dataDxfId="18"/>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B350968-0750-4F76-8B1E-41C6512C8660}" name="テーブル21" displayName="テーブル21" ref="U1:U11" totalsRowShown="0" headerRowDxfId="17" dataDxfId="16">
  <autoFilter ref="U1:U11" xr:uid="{F970585C-5461-4F0F-8CD1-34ED1D8BF9F2}"/>
  <tableColumns count="1">
    <tableColumn id="1" xr3:uid="{535DCEF5-69C8-4F6B-BFCF-6D53E04CFBBD}" name="ひろた内科クリニック" dataDxfId="15"/>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D1AFE15-3432-4EF2-9944-F3A238CAC16F}" name="テーブル22" displayName="テーブル22" ref="V1:V11" totalsRowShown="0" headerRowDxfId="14" dataDxfId="13">
  <autoFilter ref="V1:V11" xr:uid="{26D31440-87A5-4DE3-9796-33595D5F3954}"/>
  <tableColumns count="1">
    <tableColumn id="1" xr3:uid="{A4C38642-E7AC-4559-AC7F-DCE1C3D30623}" name="堀胃腸科" dataDxfId="12"/>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DA1ABFB-2E38-4819-87E4-10DE83B6BB90}" name="テーブル23" displayName="テーブル23" ref="W1:W11" totalsRowShown="0" headerRowDxfId="11" dataDxfId="10">
  <autoFilter ref="W1:W11" xr:uid="{9977EE48-31F6-4C99-8FD1-759DA3468AD5}"/>
  <tableColumns count="1">
    <tableColumn id="1" xr3:uid="{155D529E-6CE0-4782-B1AC-67D871816D22}" name="前田内科医院" dataDxfId="9"/>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2B29E0B-AF63-4941-8B36-8E59AF8E5CE8}" name="テーブル24" displayName="テーブル24" ref="X1:X11" totalsRowShown="0" headerRowDxfId="8" dataDxfId="7">
  <autoFilter ref="X1:X11" xr:uid="{07E9624F-6AF8-41F1-8F7E-4DFA8DA62A70}"/>
  <tableColumns count="1">
    <tableColumn id="1" xr3:uid="{3DC17D4A-19E5-49D0-AF94-54250A536A83}" name="槇内科病院" dataDxfId="6"/>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9388EA0-4245-43DD-BBB6-44D5FF3DF075}" name="テーブル25" displayName="テーブル25" ref="Y1:Y11" totalsRowShown="0" headerRowDxfId="5" dataDxfId="4">
  <autoFilter ref="Y1:Y11" xr:uid="{31DF9454-7230-4240-9DC7-6813B3040674}"/>
  <tableColumns count="1">
    <tableColumn id="1" xr3:uid="{00504624-483C-4458-9413-474297CEB9D4}" name="宮崎医院" dataDxfId="3"/>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40B0DA2-4ACF-4D82-B1FE-867B63204C7C}" name="テーブル26" displayName="テーブル26" ref="Z1:Z11" totalsRowShown="0" headerRowDxfId="2" dataDxfId="1">
  <autoFilter ref="Z1:Z11" xr:uid="{1DF3DC60-D1A6-4EB6-89AC-2F927CF087E3}"/>
  <tableColumns count="1">
    <tableColumn id="1" xr3:uid="{1E8EC7B3-DD99-44AA-91CA-F4238FF08D79}" name="よしむら循環器内科クリニック"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D0B321-2D7C-46F4-913A-0814687DCB26}" name="テーブル3" displayName="テーブル3" ref="C1:C11" totalsRowShown="0" headerRowDxfId="71" dataDxfId="70">
  <autoFilter ref="C1:C11" xr:uid="{457CF2A9-A442-4498-824D-765109868E17}"/>
  <tableColumns count="1">
    <tableColumn id="1" xr3:uid="{0A122D88-654E-4AAF-8684-45C25D04CAD4}" name="前原病院" dataDxfId="6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F4BC74-7406-4E83-B420-19912258F075}" name="テーブル4" displayName="テーブル4" ref="D1:D11" totalsRowShown="0" headerRowDxfId="68" dataDxfId="67">
  <autoFilter ref="D1:D11" xr:uid="{3F4F6855-574E-48A2-AA03-2EB5ED97BB28}"/>
  <tableColumns count="1">
    <tableColumn id="1" xr3:uid="{4589CE92-10CC-4854-A3F9-55AC2C5933F2}" name="園田病院" dataDxfId="6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BC4382-C7F7-4019-80A4-D1D437D14B1E}" name="テーブル5" displayName="テーブル5" ref="E1:E11" totalsRowShown="0" headerRowDxfId="65" dataDxfId="64">
  <autoFilter ref="E1:E11" xr:uid="{16C9795E-6347-477D-A1F7-191E1C2CA3BE}"/>
  <tableColumns count="1">
    <tableColumn id="1" xr3:uid="{B6F69564-7EC1-4765-AAC6-83E107580009}" name="小林市立病院" dataDxfId="6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0F78616-A571-4A2B-80E7-7731AAAADF15}" name="テーブル6" displayName="テーブル6" ref="F1:F11" totalsRowShown="0" headerRowDxfId="62" dataDxfId="61">
  <autoFilter ref="F1:F11" xr:uid="{B18E0DF2-770F-406E-8A4B-8AADD910F469}"/>
  <tableColumns count="1">
    <tableColumn id="1" xr3:uid="{D0EE3FA6-122C-41F4-A2B4-310182A31D9E}" name="池井病院" dataDxfId="6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B4117A3-E3F3-4FD2-9381-924280F2320A}" name="テーブル7" displayName="テーブル7" ref="G1:G11" totalsRowShown="0" headerRowDxfId="59" dataDxfId="58">
  <autoFilter ref="G1:G11" xr:uid="{526396F3-42CF-45A9-BF8B-6547400549D0}"/>
  <tableColumns count="1">
    <tableColumn id="1" xr3:uid="{D8201AA7-8FF8-433B-B04B-C33EB2BDC9DB}" name="池田病院" dataDxfId="5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58F442F-EDAC-4983-97E9-6FFFABC145AE}" name="テーブル8" displayName="テーブル8" ref="H1:H11" totalsRowShown="0" headerRowDxfId="56" dataDxfId="55">
  <autoFilter ref="H1:H11" xr:uid="{A3C3BD8B-0D78-4437-9C7A-517FE5763A10}"/>
  <tableColumns count="1">
    <tableColumn id="1" xr3:uid="{36551308-35A2-4EE3-BACA-375F374D1439}" name="上田内科" dataDxfId="5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7C0EB58-D1EA-4CC2-A315-44ADCC45C6EF}" name="テーブル9" displayName="テーブル9" ref="I1:I11" totalsRowShown="0" headerRowDxfId="53" dataDxfId="52">
  <autoFilter ref="I1:I11" xr:uid="{32201CB1-F86C-44CC-8B0F-09685AF4A850}"/>
  <tableColumns count="1">
    <tableColumn id="1" xr3:uid="{85506581-9838-4E46-99B5-43A13B47135C}" name="内村病院" dataDxfId="51"/>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9E646-E202-4FAB-8989-6C29C01BBAF2}">
  <sheetPr codeName="Sheet1">
    <tabColor rgb="FF00B0F0"/>
  </sheetPr>
  <dimension ref="B1:AI49"/>
  <sheetViews>
    <sheetView tabSelected="1" zoomScaleNormal="100" workbookViewId="0">
      <selection activeCell="AK13" sqref="AK13"/>
    </sheetView>
  </sheetViews>
  <sheetFormatPr defaultColWidth="3.625" defaultRowHeight="19.5"/>
  <cols>
    <col min="1" max="1" width="3.625" style="6"/>
    <col min="2" max="3" width="1.25" style="6" customWidth="1"/>
    <col min="4" max="9" width="3.625" style="6"/>
    <col min="10" max="10" width="4" style="6" bestFit="1" customWidth="1"/>
    <col min="11" max="11" width="3.625" style="6"/>
    <col min="12" max="12" width="4" style="6" bestFit="1" customWidth="1"/>
    <col min="13" max="13" width="3.625" style="6"/>
    <col min="14" max="14" width="4" style="6" bestFit="1" customWidth="1"/>
    <col min="15" max="21" width="3.625" style="6"/>
    <col min="22" max="22" width="4" style="6" bestFit="1" customWidth="1"/>
    <col min="23" max="29" width="3.625" style="6"/>
    <col min="30" max="30" width="4" style="6" bestFit="1" customWidth="1"/>
    <col min="31" max="31" width="3.625" style="6"/>
    <col min="32" max="32" width="4" style="6" bestFit="1" customWidth="1"/>
    <col min="33" max="33" width="3.625" style="6"/>
    <col min="34" max="34" width="1.25" style="6" customWidth="1"/>
    <col min="35" max="16384" width="3.625" style="6"/>
  </cols>
  <sheetData>
    <row r="1" spans="2:35" ht="20.25" thickTop="1">
      <c r="B1" s="3"/>
      <c r="C1" s="4"/>
      <c r="D1" s="4"/>
      <c r="E1" s="4"/>
      <c r="F1" s="4"/>
      <c r="G1" s="4"/>
      <c r="H1" s="4"/>
      <c r="I1" s="4"/>
      <c r="J1" s="4"/>
      <c r="K1" s="4"/>
      <c r="L1" s="4"/>
      <c r="M1" s="4"/>
      <c r="N1" s="4"/>
      <c r="O1" s="4"/>
      <c r="P1" s="4"/>
      <c r="Q1" s="4"/>
      <c r="R1" s="4"/>
      <c r="S1" s="4"/>
      <c r="T1" s="4"/>
      <c r="U1" s="4"/>
      <c r="V1" s="4"/>
      <c r="W1" s="4"/>
      <c r="X1" s="4"/>
      <c r="Y1" s="4"/>
      <c r="Z1" s="90" t="s">
        <v>3</v>
      </c>
      <c r="AA1" s="90"/>
      <c r="AB1" s="5"/>
      <c r="AC1" s="5" t="s">
        <v>2</v>
      </c>
      <c r="AD1" s="5"/>
      <c r="AE1" s="5" t="s">
        <v>1</v>
      </c>
      <c r="AF1" s="5"/>
      <c r="AG1" s="5" t="s">
        <v>0</v>
      </c>
      <c r="AH1" s="23"/>
    </row>
    <row r="2" spans="2:35" ht="8.25" customHeight="1">
      <c r="B2" s="7"/>
      <c r="C2" s="8"/>
      <c r="D2" s="8"/>
      <c r="E2" s="8"/>
      <c r="F2" s="8"/>
      <c r="G2" s="8"/>
      <c r="H2" s="8"/>
      <c r="I2" s="8"/>
      <c r="J2" s="8"/>
      <c r="K2" s="8"/>
      <c r="L2" s="8"/>
      <c r="M2" s="8"/>
      <c r="N2" s="8"/>
      <c r="O2" s="8"/>
      <c r="P2" s="8"/>
      <c r="Q2" s="8"/>
      <c r="R2" s="8"/>
      <c r="S2" s="8"/>
      <c r="T2" s="8"/>
      <c r="U2" s="8"/>
      <c r="V2" s="8"/>
      <c r="W2" s="8"/>
      <c r="X2" s="8"/>
      <c r="Y2" s="8"/>
      <c r="Z2" s="9"/>
      <c r="AA2" s="9"/>
      <c r="AB2" s="9"/>
      <c r="AC2" s="9"/>
      <c r="AD2" s="9"/>
      <c r="AE2" s="9"/>
      <c r="AF2" s="9"/>
      <c r="AG2" s="9"/>
      <c r="AH2" s="10"/>
    </row>
    <row r="3" spans="2:35" ht="30">
      <c r="B3" s="7"/>
      <c r="C3" s="8"/>
      <c r="D3" s="8"/>
      <c r="E3" s="8"/>
      <c r="F3" s="91" t="s">
        <v>233</v>
      </c>
      <c r="G3" s="91"/>
      <c r="H3" s="91"/>
      <c r="I3" s="91"/>
      <c r="J3" s="91"/>
      <c r="K3" s="91"/>
      <c r="L3" s="91"/>
      <c r="M3" s="91"/>
      <c r="N3" s="91"/>
      <c r="O3" s="91"/>
      <c r="P3" s="91"/>
      <c r="Q3" s="91"/>
      <c r="R3" s="91"/>
      <c r="S3" s="91"/>
      <c r="T3" s="91"/>
      <c r="U3" s="91"/>
      <c r="V3" s="91"/>
      <c r="W3" s="91"/>
      <c r="X3" s="91"/>
      <c r="Y3" s="91"/>
      <c r="Z3" s="91"/>
      <c r="AA3" s="91"/>
      <c r="AB3" s="91"/>
      <c r="AC3" s="91"/>
      <c r="AD3" s="91"/>
      <c r="AE3" s="91"/>
      <c r="AF3" s="8"/>
      <c r="AG3" s="8"/>
      <c r="AH3" s="10"/>
    </row>
    <row r="4" spans="2:35">
      <c r="B4" s="7"/>
      <c r="C4" s="8"/>
      <c r="D4" s="8"/>
      <c r="E4" s="8"/>
      <c r="F4" s="8"/>
      <c r="G4" s="8"/>
      <c r="H4" s="8"/>
      <c r="I4" s="8"/>
      <c r="J4" s="8"/>
      <c r="K4" s="8"/>
      <c r="L4" s="8"/>
      <c r="M4" s="8"/>
      <c r="N4" s="8"/>
      <c r="O4" s="8"/>
      <c r="P4" s="8"/>
      <c r="Q4" s="8"/>
      <c r="R4" s="8"/>
      <c r="S4" s="8"/>
      <c r="T4" s="8"/>
      <c r="U4" s="8"/>
      <c r="V4" s="8"/>
      <c r="W4" s="42" t="s">
        <v>4</v>
      </c>
      <c r="X4" s="42"/>
      <c r="Y4" s="42"/>
      <c r="Z4" s="42"/>
      <c r="AA4" s="42"/>
      <c r="AB4" s="42"/>
      <c r="AC4" s="42"/>
      <c r="AD4" s="42"/>
      <c r="AE4" s="42"/>
      <c r="AF4" s="42"/>
      <c r="AG4" s="42"/>
      <c r="AH4" s="10"/>
    </row>
    <row r="5" spans="2:35">
      <c r="B5" s="7"/>
      <c r="C5" s="8"/>
      <c r="D5" s="42" t="s">
        <v>10</v>
      </c>
      <c r="E5" s="42"/>
      <c r="F5" s="42"/>
      <c r="G5" s="42"/>
      <c r="H5" s="92"/>
      <c r="I5" s="92"/>
      <c r="J5" s="92"/>
      <c r="K5" s="92"/>
      <c r="L5" s="92"/>
      <c r="M5" s="92"/>
      <c r="N5" s="11"/>
      <c r="O5" s="11"/>
      <c r="P5" s="11"/>
      <c r="Q5" s="11"/>
      <c r="R5" s="11"/>
      <c r="S5" s="11"/>
      <c r="T5" s="11"/>
      <c r="U5" s="11"/>
      <c r="V5" s="8"/>
      <c r="W5" s="42" t="s">
        <v>5</v>
      </c>
      <c r="X5" s="42"/>
      <c r="Y5" s="42"/>
      <c r="Z5" s="42"/>
      <c r="AA5" s="42"/>
      <c r="AB5" s="42"/>
      <c r="AC5" s="42"/>
      <c r="AD5" s="42"/>
      <c r="AE5" s="42"/>
      <c r="AF5" s="42"/>
      <c r="AG5" s="42"/>
      <c r="AH5" s="10"/>
    </row>
    <row r="6" spans="2:35">
      <c r="B6" s="7"/>
      <c r="C6" s="8"/>
      <c r="D6" s="42" t="s">
        <v>11</v>
      </c>
      <c r="E6" s="42"/>
      <c r="F6" s="42"/>
      <c r="G6" s="42"/>
      <c r="H6" s="89"/>
      <c r="I6" s="89"/>
      <c r="J6" s="89"/>
      <c r="K6" s="89"/>
      <c r="L6" s="89"/>
      <c r="M6" s="89"/>
      <c r="N6" s="42" t="s">
        <v>42</v>
      </c>
      <c r="O6" s="42"/>
      <c r="P6" s="11"/>
      <c r="Q6" s="11"/>
      <c r="R6" s="11"/>
      <c r="S6" s="11"/>
      <c r="T6" s="11"/>
      <c r="U6" s="11"/>
      <c r="V6" s="8"/>
      <c r="W6" s="42" t="s">
        <v>6</v>
      </c>
      <c r="X6" s="42"/>
      <c r="Y6" s="42"/>
      <c r="Z6" s="42"/>
      <c r="AA6" s="42"/>
      <c r="AB6" s="42"/>
      <c r="AC6" s="42"/>
      <c r="AD6" s="42"/>
      <c r="AE6" s="42"/>
      <c r="AF6" s="42"/>
      <c r="AG6" s="42"/>
      <c r="AH6" s="10"/>
    </row>
    <row r="7" spans="2:35">
      <c r="B7" s="7"/>
      <c r="C7" s="8"/>
      <c r="D7" s="42" t="s">
        <v>6</v>
      </c>
      <c r="E7" s="42"/>
      <c r="F7" s="42"/>
      <c r="G7" s="42"/>
      <c r="H7" s="47" t="str">
        <f>IFERROR(VLOOKUP(H5,計算処理・データ群!I3:K28,2,FALSE),"")</f>
        <v/>
      </c>
      <c r="I7" s="47"/>
      <c r="J7" s="47"/>
      <c r="K7" s="47"/>
      <c r="L7" s="47"/>
      <c r="M7" s="47"/>
      <c r="N7" s="11"/>
      <c r="O7" s="11"/>
      <c r="P7" s="11"/>
      <c r="Q7" s="11"/>
      <c r="R7" s="11"/>
      <c r="S7" s="11"/>
      <c r="T7" s="11"/>
      <c r="U7" s="11"/>
      <c r="V7" s="8"/>
      <c r="W7" s="42" t="s">
        <v>7</v>
      </c>
      <c r="X7" s="42"/>
      <c r="Y7" s="42"/>
      <c r="Z7" s="42"/>
      <c r="AA7" s="42"/>
      <c r="AB7" s="42"/>
      <c r="AC7" s="42"/>
      <c r="AD7" s="42"/>
      <c r="AE7" s="42"/>
      <c r="AF7" s="42"/>
      <c r="AG7" s="42"/>
      <c r="AH7" s="10"/>
    </row>
    <row r="8" spans="2:35">
      <c r="B8" s="7"/>
      <c r="C8" s="8"/>
      <c r="D8" s="42" t="s">
        <v>7</v>
      </c>
      <c r="E8" s="42"/>
      <c r="F8" s="42"/>
      <c r="G8" s="42"/>
      <c r="H8" s="89" t="str">
        <f>IFERROR(VLOOKUP(H5,計算処理・データ群!I3:K28,3,FALSE),"")</f>
        <v/>
      </c>
      <c r="I8" s="89"/>
      <c r="J8" s="89"/>
      <c r="K8" s="89"/>
      <c r="L8" s="89"/>
      <c r="M8" s="89"/>
      <c r="N8" s="11"/>
      <c r="O8" s="11"/>
      <c r="P8" s="11"/>
      <c r="Q8" s="11"/>
      <c r="R8" s="11"/>
      <c r="S8" s="11"/>
      <c r="T8" s="11"/>
      <c r="U8" s="11"/>
      <c r="V8" s="8"/>
      <c r="W8" s="42" t="s">
        <v>8</v>
      </c>
      <c r="X8" s="42"/>
      <c r="Y8" s="42"/>
      <c r="Z8" s="88"/>
      <c r="AA8" s="42"/>
      <c r="AB8" s="42"/>
      <c r="AC8" s="42"/>
      <c r="AD8" s="42"/>
      <c r="AE8" s="42"/>
      <c r="AF8" s="42"/>
      <c r="AG8" s="42"/>
      <c r="AH8" s="10"/>
    </row>
    <row r="9" spans="2:35">
      <c r="B9" s="7"/>
      <c r="C9" s="8"/>
      <c r="D9" s="8"/>
      <c r="E9" s="8"/>
      <c r="F9" s="8"/>
      <c r="G9" s="8"/>
      <c r="H9" s="8"/>
      <c r="I9" s="8"/>
      <c r="J9" s="8"/>
      <c r="K9" s="8"/>
      <c r="L9" s="8"/>
      <c r="M9" s="8"/>
      <c r="N9" s="8"/>
      <c r="O9" s="8"/>
      <c r="P9" s="8"/>
      <c r="Q9" s="8"/>
      <c r="R9" s="8"/>
      <c r="S9" s="8"/>
      <c r="T9" s="8"/>
      <c r="U9" s="8"/>
      <c r="V9" s="8"/>
      <c r="W9" s="42" t="s">
        <v>9</v>
      </c>
      <c r="X9" s="42"/>
      <c r="Y9" s="42"/>
      <c r="Z9" s="42"/>
      <c r="AA9" s="42"/>
      <c r="AB9" s="42"/>
      <c r="AC9" s="42"/>
      <c r="AD9" s="42"/>
      <c r="AE9" s="42"/>
      <c r="AF9" s="42"/>
      <c r="AG9" s="42"/>
      <c r="AH9" s="10"/>
    </row>
    <row r="10" spans="2:35">
      <c r="B10" s="7"/>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10"/>
    </row>
    <row r="11" spans="2:35">
      <c r="B11" s="7"/>
      <c r="C11" s="8"/>
      <c r="D11" s="8"/>
      <c r="E11" s="42" t="s">
        <v>12</v>
      </c>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8"/>
      <c r="AH11" s="10"/>
    </row>
    <row r="12" spans="2:35">
      <c r="B12" s="7"/>
      <c r="C12" s="8"/>
      <c r="D12" s="8"/>
      <c r="E12" s="42" t="s">
        <v>13</v>
      </c>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8"/>
      <c r="AH12" s="10"/>
      <c r="AI12" s="1"/>
    </row>
    <row r="13" spans="2:35">
      <c r="B13" s="7"/>
      <c r="C13" s="8"/>
      <c r="D13" s="8"/>
      <c r="E13" s="42" t="s">
        <v>14</v>
      </c>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8"/>
      <c r="AH13" s="10"/>
      <c r="AI13" s="2"/>
    </row>
    <row r="14" spans="2:35">
      <c r="B14" s="7"/>
      <c r="C14" s="8"/>
      <c r="D14" s="24"/>
      <c r="E14" s="82" t="s">
        <v>15</v>
      </c>
      <c r="F14" s="82"/>
      <c r="G14" s="82"/>
      <c r="H14" s="82"/>
      <c r="I14" s="82"/>
      <c r="J14" s="82"/>
      <c r="K14" s="82"/>
      <c r="L14" s="82"/>
      <c r="M14" s="82"/>
      <c r="N14" s="82"/>
      <c r="O14" s="82"/>
      <c r="P14" s="82"/>
      <c r="Q14" s="82"/>
      <c r="R14" s="82"/>
      <c r="S14" s="82"/>
      <c r="T14" s="82"/>
      <c r="U14" s="82"/>
      <c r="V14" s="82"/>
      <c r="W14" s="87" t="s">
        <v>16</v>
      </c>
      <c r="X14" s="87"/>
      <c r="Y14" s="87"/>
      <c r="Z14" s="43" t="s">
        <v>3</v>
      </c>
      <c r="AA14" s="43"/>
      <c r="AB14" s="12"/>
      <c r="AC14" s="12" t="s">
        <v>2</v>
      </c>
      <c r="AD14" s="12"/>
      <c r="AE14" s="12" t="s">
        <v>1</v>
      </c>
      <c r="AF14" s="12"/>
      <c r="AG14" s="13" t="s">
        <v>0</v>
      </c>
      <c r="AH14" s="10"/>
    </row>
    <row r="15" spans="2:35">
      <c r="B15" s="7"/>
      <c r="C15" s="8"/>
      <c r="D15" s="25"/>
      <c r="E15" s="83" t="s">
        <v>17</v>
      </c>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4"/>
      <c r="AH15" s="10"/>
    </row>
    <row r="16" spans="2:35">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10"/>
    </row>
    <row r="17" spans="2:34">
      <c r="B17" s="7"/>
      <c r="C17" s="8"/>
      <c r="D17" s="8"/>
      <c r="E17" s="54" t="s">
        <v>21</v>
      </c>
      <c r="F17" s="55"/>
      <c r="G17" s="55"/>
      <c r="H17" s="55"/>
      <c r="I17" s="55"/>
      <c r="J17" s="55"/>
      <c r="K17" s="55"/>
      <c r="L17" s="55"/>
      <c r="M17" s="55"/>
      <c r="N17" s="55"/>
      <c r="O17" s="55"/>
      <c r="P17" s="55"/>
      <c r="Q17" s="55"/>
      <c r="R17" s="55"/>
      <c r="S17" s="55"/>
      <c r="T17" s="55"/>
      <c r="U17" s="55"/>
      <c r="V17" s="55"/>
      <c r="W17" s="55"/>
      <c r="X17" s="55"/>
      <c r="Y17" s="55" t="s">
        <v>25</v>
      </c>
      <c r="Z17" s="55"/>
      <c r="AA17" s="55"/>
      <c r="AB17" s="55"/>
      <c r="AC17" s="55"/>
      <c r="AD17" s="55"/>
      <c r="AE17" s="55"/>
      <c r="AF17" s="85"/>
      <c r="AG17" s="8"/>
      <c r="AH17" s="10"/>
    </row>
    <row r="18" spans="2:34" ht="27" customHeight="1">
      <c r="B18" s="7"/>
      <c r="C18" s="8"/>
      <c r="D18" s="8"/>
      <c r="E18" s="56" t="s">
        <v>18</v>
      </c>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86"/>
      <c r="AG18" s="8"/>
      <c r="AH18" s="10"/>
    </row>
    <row r="19" spans="2:34" ht="27" customHeight="1">
      <c r="B19" s="7"/>
      <c r="C19" s="8"/>
      <c r="D19" s="8"/>
      <c r="E19" s="56" t="s">
        <v>19</v>
      </c>
      <c r="F19" s="57"/>
      <c r="G19" s="57"/>
      <c r="H19" s="80"/>
      <c r="I19" s="81"/>
      <c r="J19" s="81"/>
      <c r="K19" s="81"/>
      <c r="L19" s="81"/>
      <c r="M19" s="81"/>
      <c r="N19" s="81"/>
      <c r="O19" s="81"/>
      <c r="P19" s="81"/>
      <c r="Q19" s="81"/>
      <c r="R19" s="81"/>
      <c r="S19" s="81"/>
      <c r="T19" s="81"/>
      <c r="U19" s="81"/>
      <c r="V19" s="81"/>
      <c r="W19" s="81"/>
      <c r="X19" s="50"/>
      <c r="Y19" s="57" t="s">
        <v>6</v>
      </c>
      <c r="Z19" s="57"/>
      <c r="AA19" s="57"/>
      <c r="AB19" s="51"/>
      <c r="AC19" s="51"/>
      <c r="AD19" s="51"/>
      <c r="AE19" s="51"/>
      <c r="AF19" s="52"/>
      <c r="AG19" s="8"/>
      <c r="AH19" s="10"/>
    </row>
    <row r="20" spans="2:34">
      <c r="B20" s="7"/>
      <c r="C20" s="8"/>
      <c r="D20" s="8"/>
      <c r="E20" s="58" t="s">
        <v>20</v>
      </c>
      <c r="F20" s="59"/>
      <c r="G20" s="59"/>
      <c r="H20" s="79" t="s">
        <v>46</v>
      </c>
      <c r="I20" s="43"/>
      <c r="J20" s="12"/>
      <c r="K20" s="12" t="s">
        <v>2</v>
      </c>
      <c r="L20" s="12"/>
      <c r="M20" s="12" t="s">
        <v>1</v>
      </c>
      <c r="N20" s="12"/>
      <c r="O20" s="12" t="s">
        <v>0</v>
      </c>
      <c r="P20" s="43"/>
      <c r="Q20" s="43"/>
      <c r="R20" s="43"/>
      <c r="S20" s="43"/>
      <c r="T20" s="43"/>
      <c r="U20" s="12" t="s">
        <v>23</v>
      </c>
      <c r="V20" s="12" t="e">
        <f ca="1">計算処理・データ群!G7</f>
        <v>#VALUE!</v>
      </c>
      <c r="W20" s="12" t="s">
        <v>24</v>
      </c>
      <c r="X20" s="13" t="s">
        <v>22</v>
      </c>
      <c r="Y20" s="59" t="s">
        <v>26</v>
      </c>
      <c r="Z20" s="59"/>
      <c r="AA20" s="59"/>
      <c r="AB20" s="59"/>
      <c r="AC20" s="59"/>
      <c r="AD20" s="59"/>
      <c r="AE20" s="59"/>
      <c r="AF20" s="60"/>
      <c r="AG20" s="8"/>
      <c r="AH20" s="10"/>
    </row>
    <row r="21" spans="2:34">
      <c r="B21" s="7"/>
      <c r="C21" s="8"/>
      <c r="D21" s="8"/>
      <c r="E21" s="54" t="s">
        <v>33</v>
      </c>
      <c r="F21" s="55"/>
      <c r="G21" s="55"/>
      <c r="H21" s="14"/>
      <c r="I21" s="61" t="s">
        <v>27</v>
      </c>
      <c r="J21" s="62"/>
      <c r="K21" s="62"/>
      <c r="L21" s="62"/>
      <c r="M21" s="62"/>
      <c r="N21" s="62"/>
      <c r="O21" s="62"/>
      <c r="P21" s="62"/>
      <c r="Q21" s="62"/>
      <c r="R21" s="62"/>
      <c r="S21" s="62"/>
      <c r="T21" s="62"/>
      <c r="U21" s="62"/>
      <c r="V21" s="62"/>
      <c r="W21" s="62"/>
      <c r="X21" s="62"/>
      <c r="Y21" s="62"/>
      <c r="Z21" s="62"/>
      <c r="AA21" s="62"/>
      <c r="AB21" s="62"/>
      <c r="AC21" s="62"/>
      <c r="AD21" s="62"/>
      <c r="AE21" s="62"/>
      <c r="AF21" s="63"/>
      <c r="AG21" s="8"/>
      <c r="AH21" s="10"/>
    </row>
    <row r="22" spans="2:34">
      <c r="B22" s="7"/>
      <c r="C22" s="8"/>
      <c r="D22" s="8"/>
      <c r="E22" s="56"/>
      <c r="F22" s="57"/>
      <c r="G22" s="57"/>
      <c r="H22" s="15"/>
      <c r="I22" s="50" t="s">
        <v>28</v>
      </c>
      <c r="J22" s="51"/>
      <c r="K22" s="51"/>
      <c r="L22" s="51"/>
      <c r="M22" s="51"/>
      <c r="N22" s="51"/>
      <c r="O22" s="51"/>
      <c r="P22" s="51"/>
      <c r="Q22" s="51"/>
      <c r="R22" s="51"/>
      <c r="S22" s="51"/>
      <c r="T22" s="51"/>
      <c r="U22" s="51"/>
      <c r="V22" s="51"/>
      <c r="W22" s="51"/>
      <c r="X22" s="51"/>
      <c r="Y22" s="51"/>
      <c r="Z22" s="51"/>
      <c r="AA22" s="51"/>
      <c r="AB22" s="51"/>
      <c r="AC22" s="51"/>
      <c r="AD22" s="51"/>
      <c r="AE22" s="51"/>
      <c r="AF22" s="52"/>
      <c r="AG22" s="8"/>
      <c r="AH22" s="10"/>
    </row>
    <row r="23" spans="2:34">
      <c r="B23" s="7"/>
      <c r="C23" s="8"/>
      <c r="D23" s="8"/>
      <c r="E23" s="56"/>
      <c r="F23" s="57"/>
      <c r="G23" s="57"/>
      <c r="H23" s="15"/>
      <c r="I23" s="50" t="s">
        <v>29</v>
      </c>
      <c r="J23" s="51"/>
      <c r="K23" s="51"/>
      <c r="L23" s="51"/>
      <c r="M23" s="51"/>
      <c r="N23" s="51"/>
      <c r="O23" s="51"/>
      <c r="P23" s="51"/>
      <c r="Q23" s="51"/>
      <c r="R23" s="51"/>
      <c r="S23" s="51"/>
      <c r="T23" s="51"/>
      <c r="U23" s="51"/>
      <c r="V23" s="51"/>
      <c r="W23" s="51"/>
      <c r="X23" s="51"/>
      <c r="Y23" s="51"/>
      <c r="Z23" s="51"/>
      <c r="AA23" s="51"/>
      <c r="AB23" s="51"/>
      <c r="AC23" s="51"/>
      <c r="AD23" s="51"/>
      <c r="AE23" s="51"/>
      <c r="AF23" s="52"/>
      <c r="AG23" s="8"/>
      <c r="AH23" s="10"/>
    </row>
    <row r="24" spans="2:34">
      <c r="B24" s="7"/>
      <c r="C24" s="8"/>
      <c r="D24" s="8"/>
      <c r="E24" s="56"/>
      <c r="F24" s="57"/>
      <c r="G24" s="57"/>
      <c r="H24" s="15"/>
      <c r="I24" s="50" t="s">
        <v>30</v>
      </c>
      <c r="J24" s="51"/>
      <c r="K24" s="51"/>
      <c r="L24" s="51"/>
      <c r="M24" s="51"/>
      <c r="N24" s="51"/>
      <c r="O24" s="51"/>
      <c r="P24" s="51"/>
      <c r="Q24" s="51"/>
      <c r="R24" s="51"/>
      <c r="S24" s="51"/>
      <c r="T24" s="51"/>
      <c r="U24" s="51"/>
      <c r="V24" s="51"/>
      <c r="W24" s="51"/>
      <c r="X24" s="51"/>
      <c r="Y24" s="51"/>
      <c r="Z24" s="51"/>
      <c r="AA24" s="51"/>
      <c r="AB24" s="51"/>
      <c r="AC24" s="51"/>
      <c r="AD24" s="51"/>
      <c r="AE24" s="51"/>
      <c r="AF24" s="52"/>
      <c r="AG24" s="8"/>
      <c r="AH24" s="10"/>
    </row>
    <row r="25" spans="2:34">
      <c r="B25" s="7"/>
      <c r="C25" s="8"/>
      <c r="D25" s="8"/>
      <c r="E25" s="56"/>
      <c r="F25" s="57"/>
      <c r="G25" s="57"/>
      <c r="H25" s="15"/>
      <c r="I25" s="50" t="s">
        <v>31</v>
      </c>
      <c r="J25" s="51"/>
      <c r="K25" s="51"/>
      <c r="L25" s="51"/>
      <c r="M25" s="51"/>
      <c r="N25" s="51"/>
      <c r="O25" s="51"/>
      <c r="P25" s="51"/>
      <c r="Q25" s="51"/>
      <c r="R25" s="51"/>
      <c r="S25" s="51"/>
      <c r="T25" s="51"/>
      <c r="U25" s="51"/>
      <c r="V25" s="51"/>
      <c r="W25" s="51"/>
      <c r="X25" s="51"/>
      <c r="Y25" s="51"/>
      <c r="Z25" s="51"/>
      <c r="AA25" s="51"/>
      <c r="AB25" s="51"/>
      <c r="AC25" s="51"/>
      <c r="AD25" s="51"/>
      <c r="AE25" s="51"/>
      <c r="AF25" s="52"/>
      <c r="AG25" s="8"/>
      <c r="AH25" s="10"/>
    </row>
    <row r="26" spans="2:34">
      <c r="B26" s="7"/>
      <c r="C26" s="8"/>
      <c r="D26" s="8"/>
      <c r="E26" s="58"/>
      <c r="F26" s="59"/>
      <c r="G26" s="59"/>
      <c r="H26" s="16"/>
      <c r="I26" s="53" t="s">
        <v>32</v>
      </c>
      <c r="J26" s="53"/>
      <c r="K26" s="17" t="s">
        <v>23</v>
      </c>
      <c r="L26" s="53"/>
      <c r="M26" s="53"/>
      <c r="N26" s="53"/>
      <c r="O26" s="53"/>
      <c r="P26" s="53"/>
      <c r="Q26" s="53"/>
      <c r="R26" s="53"/>
      <c r="S26" s="53"/>
      <c r="T26" s="53"/>
      <c r="U26" s="53"/>
      <c r="V26" s="53"/>
      <c r="W26" s="53"/>
      <c r="X26" s="53"/>
      <c r="Y26" s="53"/>
      <c r="Z26" s="53"/>
      <c r="AA26" s="53"/>
      <c r="AB26" s="53"/>
      <c r="AC26" s="53"/>
      <c r="AD26" s="53"/>
      <c r="AE26" s="53"/>
      <c r="AF26" s="18" t="s">
        <v>24</v>
      </c>
      <c r="AG26" s="8"/>
      <c r="AH26" s="10"/>
    </row>
    <row r="27" spans="2:34">
      <c r="B27" s="7"/>
      <c r="C27" s="8"/>
      <c r="D27" s="8"/>
      <c r="E27" s="46" t="s">
        <v>34</v>
      </c>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8"/>
      <c r="AG27" s="8"/>
      <c r="AH27" s="10"/>
    </row>
    <row r="28" spans="2:34">
      <c r="B28" s="7"/>
      <c r="C28" s="8"/>
      <c r="D28" s="8"/>
      <c r="E28" s="99"/>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1"/>
      <c r="AG28" s="8"/>
      <c r="AH28" s="10"/>
    </row>
    <row r="29" spans="2:34">
      <c r="B29" s="7"/>
      <c r="C29" s="8"/>
      <c r="D29" s="8"/>
      <c r="E29" s="99"/>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1"/>
      <c r="AG29" s="8"/>
      <c r="AH29" s="10"/>
    </row>
    <row r="30" spans="2:34">
      <c r="B30" s="7"/>
      <c r="C30" s="8"/>
      <c r="D30" s="8"/>
      <c r="E30" s="99"/>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1"/>
      <c r="AG30" s="8"/>
      <c r="AH30" s="10"/>
    </row>
    <row r="31" spans="2:34">
      <c r="B31" s="7"/>
      <c r="C31" s="8"/>
      <c r="D31" s="8"/>
      <c r="E31" s="99"/>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1"/>
      <c r="AG31" s="8"/>
      <c r="AH31" s="10"/>
    </row>
    <row r="32" spans="2:34">
      <c r="B32" s="7"/>
      <c r="C32" s="8"/>
      <c r="D32" s="8"/>
      <c r="E32" s="99"/>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1"/>
      <c r="AG32" s="8"/>
      <c r="AH32" s="10"/>
    </row>
    <row r="33" spans="2:34">
      <c r="B33" s="7"/>
      <c r="C33" s="8"/>
      <c r="D33" s="8"/>
      <c r="E33" s="102"/>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4"/>
      <c r="AG33" s="8"/>
      <c r="AH33" s="10"/>
    </row>
    <row r="34" spans="2:34" ht="20.25" thickBot="1">
      <c r="B34" s="7"/>
      <c r="C34" s="8"/>
      <c r="D34" s="8"/>
      <c r="E34" s="49" t="s">
        <v>234</v>
      </c>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8"/>
      <c r="AH34" s="10"/>
    </row>
    <row r="35" spans="2:34">
      <c r="B35" s="7"/>
      <c r="C35" s="8"/>
      <c r="D35" s="8"/>
      <c r="E35" s="64" t="s">
        <v>38</v>
      </c>
      <c r="F35" s="65"/>
      <c r="G35" s="26"/>
      <c r="H35" s="77" t="s">
        <v>235</v>
      </c>
      <c r="I35" s="77"/>
      <c r="J35" s="77"/>
      <c r="K35" s="77"/>
      <c r="L35" s="77"/>
      <c r="M35" s="77"/>
      <c r="N35" s="77"/>
      <c r="O35" s="77"/>
      <c r="P35" s="77"/>
      <c r="Q35" s="77"/>
      <c r="R35" s="77"/>
      <c r="S35" s="77"/>
      <c r="T35" s="77"/>
      <c r="U35" s="77"/>
      <c r="V35" s="77"/>
      <c r="W35" s="77"/>
      <c r="X35" s="77"/>
      <c r="Y35" s="77"/>
      <c r="Z35" s="77"/>
      <c r="AA35" s="77"/>
      <c r="AB35" s="77"/>
      <c r="AC35" s="77"/>
      <c r="AD35" s="77"/>
      <c r="AE35" s="77"/>
      <c r="AF35" s="78"/>
      <c r="AG35" s="8"/>
      <c r="AH35" s="10"/>
    </row>
    <row r="36" spans="2:34">
      <c r="B36" s="7"/>
      <c r="C36" s="8"/>
      <c r="D36" s="8"/>
      <c r="E36" s="66"/>
      <c r="F36" s="67"/>
      <c r="G36" s="27"/>
      <c r="H36" s="44" t="s">
        <v>35</v>
      </c>
      <c r="I36" s="44"/>
      <c r="J36" s="44"/>
      <c r="K36" s="44"/>
      <c r="L36" s="44"/>
      <c r="M36" s="44"/>
      <c r="N36" s="44"/>
      <c r="O36" s="44"/>
      <c r="P36" s="44"/>
      <c r="Q36" s="44"/>
      <c r="R36" s="44"/>
      <c r="S36" s="44"/>
      <c r="T36" s="44"/>
      <c r="U36" s="44"/>
      <c r="V36" s="44"/>
      <c r="W36" s="44"/>
      <c r="X36" s="44"/>
      <c r="Y36" s="44"/>
      <c r="Z36" s="44"/>
      <c r="AA36" s="44"/>
      <c r="AB36" s="44"/>
      <c r="AC36" s="44"/>
      <c r="AD36" s="44"/>
      <c r="AE36" s="44"/>
      <c r="AF36" s="45"/>
      <c r="AG36" s="8"/>
      <c r="AH36" s="10"/>
    </row>
    <row r="37" spans="2:34">
      <c r="B37" s="7"/>
      <c r="C37" s="8"/>
      <c r="D37" s="8"/>
      <c r="E37" s="66"/>
      <c r="F37" s="67"/>
      <c r="G37" s="27"/>
      <c r="H37" s="44" t="s">
        <v>36</v>
      </c>
      <c r="I37" s="44"/>
      <c r="J37" s="44"/>
      <c r="K37" s="44"/>
      <c r="L37" s="44"/>
      <c r="M37" s="44"/>
      <c r="N37" s="44"/>
      <c r="O37" s="44"/>
      <c r="P37" s="44"/>
      <c r="Q37" s="44"/>
      <c r="R37" s="44"/>
      <c r="S37" s="44"/>
      <c r="T37" s="44"/>
      <c r="U37" s="44"/>
      <c r="V37" s="44"/>
      <c r="W37" s="44"/>
      <c r="X37" s="44"/>
      <c r="Y37" s="44"/>
      <c r="Z37" s="44"/>
      <c r="AA37" s="44"/>
      <c r="AB37" s="44"/>
      <c r="AC37" s="44"/>
      <c r="AD37" s="44"/>
      <c r="AE37" s="44"/>
      <c r="AF37" s="45"/>
      <c r="AG37" s="8"/>
      <c r="AH37" s="10"/>
    </row>
    <row r="38" spans="2:34">
      <c r="B38" s="7"/>
      <c r="C38" s="8"/>
      <c r="D38" s="8"/>
      <c r="E38" s="66"/>
      <c r="F38" s="67"/>
      <c r="G38" s="27"/>
      <c r="H38" s="44" t="s">
        <v>37</v>
      </c>
      <c r="I38" s="44"/>
      <c r="J38" s="44"/>
      <c r="K38" s="44"/>
      <c r="L38" s="44"/>
      <c r="M38" s="44"/>
      <c r="N38" s="44"/>
      <c r="O38" s="44"/>
      <c r="P38" s="44"/>
      <c r="Q38" s="44"/>
      <c r="R38" s="44"/>
      <c r="S38" s="44"/>
      <c r="T38" s="44"/>
      <c r="U38" s="44"/>
      <c r="V38" s="44"/>
      <c r="W38" s="44"/>
      <c r="X38" s="44"/>
      <c r="Y38" s="44"/>
      <c r="Z38" s="44"/>
      <c r="AA38" s="44"/>
      <c r="AB38" s="44"/>
      <c r="AC38" s="44"/>
      <c r="AD38" s="44"/>
      <c r="AE38" s="44"/>
      <c r="AF38" s="45"/>
      <c r="AG38" s="8"/>
      <c r="AH38" s="10"/>
    </row>
    <row r="39" spans="2:34">
      <c r="B39" s="7"/>
      <c r="C39" s="8"/>
      <c r="D39" s="8"/>
      <c r="E39" s="68" t="s">
        <v>39</v>
      </c>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70"/>
      <c r="AG39" s="8"/>
      <c r="AH39" s="10"/>
    </row>
    <row r="40" spans="2:34">
      <c r="B40" s="7"/>
      <c r="C40" s="8"/>
      <c r="D40" s="8"/>
      <c r="E40" s="68"/>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70"/>
      <c r="AG40" s="8"/>
      <c r="AH40" s="10"/>
    </row>
    <row r="41" spans="2:34">
      <c r="B41" s="7"/>
      <c r="C41" s="8"/>
      <c r="D41" s="8"/>
      <c r="E41" s="6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70"/>
      <c r="AG41" s="8"/>
      <c r="AH41" s="10"/>
    </row>
    <row r="42" spans="2:34">
      <c r="B42" s="7"/>
      <c r="C42" s="8"/>
      <c r="D42" s="8"/>
      <c r="E42" s="71"/>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70"/>
      <c r="AG42" s="8"/>
      <c r="AH42" s="10"/>
    </row>
    <row r="43" spans="2:34">
      <c r="B43" s="7"/>
      <c r="C43" s="8"/>
      <c r="D43" s="8"/>
      <c r="E43" s="71"/>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70"/>
      <c r="AG43" s="8"/>
      <c r="AH43" s="10"/>
    </row>
    <row r="44" spans="2:34" ht="20.25" thickBot="1">
      <c r="B44" s="7"/>
      <c r="C44" s="8"/>
      <c r="D44" s="8"/>
      <c r="E44" s="72"/>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4"/>
      <c r="AG44" s="8"/>
      <c r="AH44" s="10"/>
    </row>
    <row r="45" spans="2:34">
      <c r="B45" s="7"/>
      <c r="C45" s="8"/>
      <c r="D45" s="8"/>
      <c r="E45" s="42" t="s">
        <v>40</v>
      </c>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8"/>
      <c r="AH45" s="10"/>
    </row>
    <row r="46" spans="2:34">
      <c r="B46" s="7"/>
      <c r="C46" s="8"/>
      <c r="D46" s="8"/>
      <c r="E46" s="75" t="s">
        <v>3</v>
      </c>
      <c r="F46" s="75"/>
      <c r="G46" s="19"/>
      <c r="H46" s="19" t="s">
        <v>2</v>
      </c>
      <c r="I46" s="19"/>
      <c r="J46" s="19" t="s">
        <v>1</v>
      </c>
      <c r="K46" s="19"/>
      <c r="L46" s="19" t="s">
        <v>0</v>
      </c>
      <c r="M46" s="19"/>
      <c r="N46" s="19"/>
      <c r="O46" s="19"/>
      <c r="P46" s="19"/>
      <c r="Q46" s="19"/>
      <c r="R46" s="19"/>
      <c r="S46" s="19"/>
      <c r="T46" s="19"/>
      <c r="U46" s="19"/>
      <c r="V46" s="19"/>
      <c r="W46" s="19"/>
      <c r="X46" s="19"/>
      <c r="Y46" s="19"/>
      <c r="Z46" s="19"/>
      <c r="AA46" s="19"/>
      <c r="AB46" s="19"/>
      <c r="AC46" s="19"/>
      <c r="AD46" s="19"/>
      <c r="AE46" s="19"/>
      <c r="AF46" s="19"/>
      <c r="AG46" s="8"/>
      <c r="AH46" s="10"/>
    </row>
    <row r="47" spans="2:34">
      <c r="B47" s="7"/>
      <c r="C47" s="8"/>
      <c r="D47" s="8"/>
      <c r="E47" s="19"/>
      <c r="F47" s="19"/>
      <c r="G47" s="19"/>
      <c r="H47" s="19"/>
      <c r="I47" s="19"/>
      <c r="J47" s="19"/>
      <c r="K47" s="19"/>
      <c r="L47" s="19"/>
      <c r="M47" s="19"/>
      <c r="N47" s="19"/>
      <c r="O47" s="19"/>
      <c r="P47" s="19"/>
      <c r="Q47" s="19"/>
      <c r="R47" s="19"/>
      <c r="S47" s="19"/>
      <c r="T47" s="19"/>
      <c r="U47" s="19"/>
      <c r="V47" s="76" t="s">
        <v>41</v>
      </c>
      <c r="W47" s="76"/>
      <c r="X47" s="76"/>
      <c r="Y47" s="76"/>
      <c r="Z47" s="76"/>
      <c r="AA47" s="76"/>
      <c r="AB47" s="76"/>
      <c r="AC47" s="76"/>
      <c r="AD47" s="76"/>
      <c r="AE47" s="76"/>
      <c r="AF47" s="76"/>
      <c r="AG47" s="8"/>
      <c r="AH47" s="10"/>
    </row>
    <row r="48" spans="2:34" ht="20.25" thickBot="1">
      <c r="B48" s="20"/>
      <c r="C48" s="21"/>
      <c r="D48" s="21"/>
      <c r="E48" s="21"/>
      <c r="F48" s="21"/>
      <c r="G48" s="21"/>
      <c r="H48" s="21"/>
      <c r="I48" s="21"/>
      <c r="J48" s="21"/>
      <c r="K48" s="21"/>
      <c r="L48" s="21"/>
      <c r="M48" s="21"/>
      <c r="N48" s="21"/>
      <c r="O48" s="21"/>
      <c r="P48" s="21"/>
      <c r="Q48" s="21"/>
      <c r="R48" s="21"/>
      <c r="S48" s="21"/>
      <c r="T48" s="21"/>
      <c r="U48" s="21"/>
      <c r="V48" s="41" t="s">
        <v>236</v>
      </c>
      <c r="W48" s="41"/>
      <c r="X48" s="41"/>
      <c r="Y48" s="41"/>
      <c r="Z48" s="41"/>
      <c r="AA48" s="41"/>
      <c r="AB48" s="41"/>
      <c r="AC48" s="41"/>
      <c r="AD48" s="41"/>
      <c r="AE48" s="41"/>
      <c r="AF48" s="41"/>
      <c r="AG48" s="21"/>
      <c r="AH48" s="22"/>
    </row>
    <row r="49" ht="20.25" thickTop="1"/>
  </sheetData>
  <mergeCells count="67">
    <mergeCell ref="Z1:AA1"/>
    <mergeCell ref="F3:AE3"/>
    <mergeCell ref="W4:Y4"/>
    <mergeCell ref="Z4:AG4"/>
    <mergeCell ref="W5:Y5"/>
    <mergeCell ref="D5:G5"/>
    <mergeCell ref="H5:M5"/>
    <mergeCell ref="W6:Y6"/>
    <mergeCell ref="Z5:AG5"/>
    <mergeCell ref="Z6:AG6"/>
    <mergeCell ref="Z7:AG7"/>
    <mergeCell ref="W7:Y7"/>
    <mergeCell ref="D6:G6"/>
    <mergeCell ref="H6:M6"/>
    <mergeCell ref="D7:G7"/>
    <mergeCell ref="H7:M7"/>
    <mergeCell ref="D8:G8"/>
    <mergeCell ref="H8:M8"/>
    <mergeCell ref="E11:AF11"/>
    <mergeCell ref="E12:AF12"/>
    <mergeCell ref="E13:AF13"/>
    <mergeCell ref="W8:Y8"/>
    <mergeCell ref="Z8:AG8"/>
    <mergeCell ref="W9:Y9"/>
    <mergeCell ref="Z9:AG9"/>
    <mergeCell ref="E14:V14"/>
    <mergeCell ref="E15:AG15"/>
    <mergeCell ref="Y19:AA19"/>
    <mergeCell ref="Y17:AA18"/>
    <mergeCell ref="AB17:AF18"/>
    <mergeCell ref="AB19:AF19"/>
    <mergeCell ref="W14:Y14"/>
    <mergeCell ref="Z14:AA14"/>
    <mergeCell ref="I22:AF22"/>
    <mergeCell ref="I23:AF23"/>
    <mergeCell ref="I24:AF24"/>
    <mergeCell ref="E17:G17"/>
    <mergeCell ref="E18:G18"/>
    <mergeCell ref="E19:G19"/>
    <mergeCell ref="E20:G20"/>
    <mergeCell ref="H17:X17"/>
    <mergeCell ref="H18:X18"/>
    <mergeCell ref="H20:I20"/>
    <mergeCell ref="H19:X19"/>
    <mergeCell ref="E45:AF45"/>
    <mergeCell ref="E46:F46"/>
    <mergeCell ref="Y47:AF47"/>
    <mergeCell ref="V47:X47"/>
    <mergeCell ref="H35:AF35"/>
    <mergeCell ref="H36:AF36"/>
    <mergeCell ref="H37:AF37"/>
    <mergeCell ref="V48:AF48"/>
    <mergeCell ref="N6:O6"/>
    <mergeCell ref="P20:T20"/>
    <mergeCell ref="H38:AF38"/>
    <mergeCell ref="E27:AF27"/>
    <mergeCell ref="E28:AF33"/>
    <mergeCell ref="E34:AF34"/>
    <mergeCell ref="I25:AF25"/>
    <mergeCell ref="I26:J26"/>
    <mergeCell ref="L26:AE26"/>
    <mergeCell ref="E21:G26"/>
    <mergeCell ref="Y20:AA20"/>
    <mergeCell ref="AB20:AF20"/>
    <mergeCell ref="I21:AF21"/>
    <mergeCell ref="E35:F38"/>
    <mergeCell ref="E39:AF44"/>
  </mergeCells>
  <phoneticPr fontId="1"/>
  <dataValidations count="5">
    <dataValidation type="list" showInputMessage="1" showErrorMessage="1" sqref="H20:I20" xr:uid="{43EC5E74-7B68-4ECC-AB76-2AEE69611068}">
      <formula1>"昭和,大正"</formula1>
    </dataValidation>
    <dataValidation type="list" allowBlank="1" showInputMessage="1" showErrorMessage="1" sqref="AB17:AF18" xr:uid="{B7DC2A8C-7266-4B5A-B33C-7A088908480C}">
      <formula1>"申請中,要介護1,要介護2,要介護3,要介護4,要介護5,区分変更中,要支援1,要支援2"</formula1>
    </dataValidation>
    <dataValidation type="list" allowBlank="1" showInputMessage="1" showErrorMessage="1" sqref="AB20:AF20" xr:uid="{888693F1-EBA1-4CA0-BC08-3F065E41C23B}">
      <formula1>"男性,女性"</formula1>
    </dataValidation>
    <dataValidation type="list" allowBlank="1" showInputMessage="1" showErrorMessage="1" sqref="H5:M5" xr:uid="{6032DF7A-0871-4E34-843F-93C99DBFFA20}">
      <formula1>医療機関名</formula1>
    </dataValidation>
    <dataValidation type="list" allowBlank="1" showInputMessage="1" showErrorMessage="1" sqref="H6:M6" xr:uid="{B1B9A52D-EFB4-4576-916C-AA0ADE59A785}">
      <formula1>INDIRECT(H5)</formula1>
    </dataValidation>
  </dataValidations>
  <pageMargins left="0.25" right="0.25" top="0.75" bottom="0.75" header="0.3" footer="0.3"/>
  <pageSetup paperSize="9" scale="77"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12</xdr:row>
                    <xdr:rowOff>200025</xdr:rowOff>
                  </from>
                  <to>
                    <xdr:col>4</xdr:col>
                    <xdr:colOff>19050</xdr:colOff>
                    <xdr:row>14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38100</xdr:colOff>
                    <xdr:row>13</xdr:row>
                    <xdr:rowOff>209550</xdr:rowOff>
                  </from>
                  <to>
                    <xdr:col>4</xdr:col>
                    <xdr:colOff>19050</xdr:colOff>
                    <xdr:row>15</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7</xdr:col>
                    <xdr:colOff>47625</xdr:colOff>
                    <xdr:row>20</xdr:row>
                    <xdr:rowOff>0</xdr:rowOff>
                  </from>
                  <to>
                    <xdr:col>8</xdr:col>
                    <xdr:colOff>76200</xdr:colOff>
                    <xdr:row>21</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7</xdr:col>
                    <xdr:colOff>47625</xdr:colOff>
                    <xdr:row>21</xdr:row>
                    <xdr:rowOff>0</xdr:rowOff>
                  </from>
                  <to>
                    <xdr:col>8</xdr:col>
                    <xdr:colOff>76200</xdr:colOff>
                    <xdr:row>22</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7</xdr:col>
                    <xdr:colOff>47625</xdr:colOff>
                    <xdr:row>22</xdr:row>
                    <xdr:rowOff>0</xdr:rowOff>
                  </from>
                  <to>
                    <xdr:col>8</xdr:col>
                    <xdr:colOff>76200</xdr:colOff>
                    <xdr:row>23</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7</xdr:col>
                    <xdr:colOff>47625</xdr:colOff>
                    <xdr:row>23</xdr:row>
                    <xdr:rowOff>0</xdr:rowOff>
                  </from>
                  <to>
                    <xdr:col>8</xdr:col>
                    <xdr:colOff>76200</xdr:colOff>
                    <xdr:row>24</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7</xdr:col>
                    <xdr:colOff>47625</xdr:colOff>
                    <xdr:row>23</xdr:row>
                    <xdr:rowOff>228600</xdr:rowOff>
                  </from>
                  <to>
                    <xdr:col>8</xdr:col>
                    <xdr:colOff>76200</xdr:colOff>
                    <xdr:row>24</xdr:row>
                    <xdr:rowOff>228600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7</xdr:col>
                    <xdr:colOff>47625</xdr:colOff>
                    <xdr:row>24</xdr:row>
                    <xdr:rowOff>228600</xdr:rowOff>
                  </from>
                  <to>
                    <xdr:col>8</xdr:col>
                    <xdr:colOff>76200</xdr:colOff>
                    <xdr:row>25</xdr:row>
                    <xdr:rowOff>228600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xdr:col>
                    <xdr:colOff>28575</xdr:colOff>
                    <xdr:row>33</xdr:row>
                    <xdr:rowOff>228600</xdr:rowOff>
                  </from>
                  <to>
                    <xdr:col>7</xdr:col>
                    <xdr:colOff>57150</xdr:colOff>
                    <xdr:row>34</xdr:row>
                    <xdr:rowOff>219075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xdr:col>
                    <xdr:colOff>28575</xdr:colOff>
                    <xdr:row>35</xdr:row>
                    <xdr:rowOff>0</xdr:rowOff>
                  </from>
                  <to>
                    <xdr:col>7</xdr:col>
                    <xdr:colOff>57150</xdr:colOff>
                    <xdr:row>36</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6</xdr:col>
                    <xdr:colOff>28575</xdr:colOff>
                    <xdr:row>36</xdr:row>
                    <xdr:rowOff>0</xdr:rowOff>
                  </from>
                  <to>
                    <xdr:col>7</xdr:col>
                    <xdr:colOff>57150</xdr:colOff>
                    <xdr:row>37</xdr:row>
                    <xdr:rowOff>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6</xdr:col>
                    <xdr:colOff>28575</xdr:colOff>
                    <xdr:row>37</xdr:row>
                    <xdr:rowOff>9525</xdr:rowOff>
                  </from>
                  <to>
                    <xdr:col>7</xdr:col>
                    <xdr:colOff>57150</xdr:colOff>
                    <xdr:row>38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A4966-76BD-4DCC-8E06-CACD26028B4B}">
  <sheetPr codeName="Sheet2">
    <tabColor rgb="FFFF0000"/>
  </sheetPr>
  <dimension ref="B2:K73"/>
  <sheetViews>
    <sheetView workbookViewId="0">
      <selection activeCell="I21" sqref="I21"/>
    </sheetView>
  </sheetViews>
  <sheetFormatPr defaultRowHeight="18.75"/>
  <cols>
    <col min="1" max="2" width="9.375" bestFit="1" customWidth="1"/>
    <col min="3" max="3" width="24.875" bestFit="1" customWidth="1"/>
    <col min="4" max="4" width="11" bestFit="1" customWidth="1"/>
    <col min="5" max="5" width="11.375" bestFit="1" customWidth="1"/>
    <col min="6" max="6" width="10.25" bestFit="1" customWidth="1"/>
    <col min="9" max="9" width="24.875" bestFit="1" customWidth="1"/>
    <col min="10" max="11" width="8.375" bestFit="1" customWidth="1"/>
  </cols>
  <sheetData>
    <row r="2" spans="2:11">
      <c r="B2" t="str">
        <f>IF(連絡票【Ver.1】!H20="昭和","昭和","大正")</f>
        <v>大正</v>
      </c>
      <c r="C2">
        <f>連絡票【Ver.1】!J20</f>
        <v>0</v>
      </c>
      <c r="D2">
        <f>連絡票【Ver.1】!L20</f>
        <v>0</v>
      </c>
      <c r="E2">
        <f>連絡票【Ver.1】!N20</f>
        <v>0</v>
      </c>
      <c r="F2" t="s">
        <v>43</v>
      </c>
      <c r="G2" t="s">
        <v>44</v>
      </c>
      <c r="I2" s="30" t="s">
        <v>47</v>
      </c>
      <c r="J2" s="31" t="s">
        <v>48</v>
      </c>
      <c r="K2" s="31" t="s">
        <v>49</v>
      </c>
    </row>
    <row r="3" spans="2:11">
      <c r="B3" t="str">
        <f>B2&amp;C2&amp;C3</f>
        <v>大正0年</v>
      </c>
      <c r="C3" t="s">
        <v>45</v>
      </c>
      <c r="I3" s="30" t="s">
        <v>118</v>
      </c>
      <c r="J3" s="31" t="s">
        <v>120</v>
      </c>
      <c r="K3" s="31" t="s">
        <v>122</v>
      </c>
    </row>
    <row r="4" spans="2:11">
      <c r="B4" s="28" t="str">
        <f>D2&amp;F2</f>
        <v>0月</v>
      </c>
      <c r="I4" s="30" t="s">
        <v>119</v>
      </c>
      <c r="J4" s="31" t="s">
        <v>121</v>
      </c>
      <c r="K4" s="31" t="s">
        <v>123</v>
      </c>
    </row>
    <row r="5" spans="2:11">
      <c r="B5" t="str">
        <f>E2&amp;G2</f>
        <v>0日</v>
      </c>
      <c r="I5" s="30" t="s">
        <v>105</v>
      </c>
      <c r="J5" s="31" t="s">
        <v>106</v>
      </c>
      <c r="K5" s="31" t="s">
        <v>107</v>
      </c>
    </row>
    <row r="6" spans="2:11">
      <c r="I6" s="30" t="s">
        <v>84</v>
      </c>
      <c r="J6" s="31" t="s">
        <v>85</v>
      </c>
      <c r="K6" s="31" t="s">
        <v>86</v>
      </c>
    </row>
    <row r="7" spans="2:11">
      <c r="B7" s="93" t="str">
        <f>B3&amp;B4&amp;B5</f>
        <v>大正0年0月0日</v>
      </c>
      <c r="C7" s="93"/>
      <c r="D7" s="93"/>
      <c r="E7" s="28" t="e">
        <f>DATEVALUE(B7)</f>
        <v>#VALUE!</v>
      </c>
      <c r="F7" s="28">
        <f ca="1">TODAY()</f>
        <v>44203</v>
      </c>
      <c r="G7" s="29" t="e">
        <f ca="1">DATEDIF(E7,F7,"Y")</f>
        <v>#VALUE!</v>
      </c>
      <c r="I7" s="30" t="s">
        <v>67</v>
      </c>
      <c r="J7" s="31" t="s">
        <v>68</v>
      </c>
      <c r="K7" s="31" t="s">
        <v>69</v>
      </c>
    </row>
    <row r="8" spans="2:11">
      <c r="B8" s="94"/>
      <c r="C8" s="94"/>
      <c r="D8" s="94"/>
      <c r="I8" s="30" t="s">
        <v>50</v>
      </c>
      <c r="J8" s="31" t="s">
        <v>51</v>
      </c>
      <c r="K8" s="31" t="s">
        <v>52</v>
      </c>
    </row>
    <row r="9" spans="2:11">
      <c r="B9" s="95"/>
      <c r="C9" s="95"/>
      <c r="D9" s="95"/>
      <c r="I9" s="30" t="s">
        <v>53</v>
      </c>
      <c r="J9" s="31" t="s">
        <v>54</v>
      </c>
      <c r="K9" s="31" t="s">
        <v>55</v>
      </c>
    </row>
    <row r="10" spans="2:11">
      <c r="B10" s="95"/>
      <c r="C10" s="95"/>
      <c r="D10" s="95"/>
      <c r="I10" s="30" t="s">
        <v>56</v>
      </c>
      <c r="J10" s="31" t="s">
        <v>57</v>
      </c>
      <c r="K10" s="32" t="s">
        <v>117</v>
      </c>
    </row>
    <row r="11" spans="2:11">
      <c r="I11" s="30" t="s">
        <v>58</v>
      </c>
      <c r="J11" s="31" t="s">
        <v>59</v>
      </c>
      <c r="K11" s="31" t="s">
        <v>60</v>
      </c>
    </row>
    <row r="12" spans="2:11">
      <c r="I12" s="30" t="s">
        <v>61</v>
      </c>
      <c r="J12" s="31" t="s">
        <v>62</v>
      </c>
      <c r="K12" s="31" t="s">
        <v>63</v>
      </c>
    </row>
    <row r="13" spans="2:11">
      <c r="I13" s="30" t="s">
        <v>64</v>
      </c>
      <c r="J13" s="31" t="s">
        <v>65</v>
      </c>
      <c r="K13" s="31" t="s">
        <v>66</v>
      </c>
    </row>
    <row r="14" spans="2:11">
      <c r="I14" s="30" t="s">
        <v>70</v>
      </c>
      <c r="J14" s="31" t="s">
        <v>71</v>
      </c>
      <c r="K14" s="31" t="s">
        <v>71</v>
      </c>
    </row>
    <row r="15" spans="2:11">
      <c r="I15" s="30" t="s">
        <v>72</v>
      </c>
      <c r="J15" s="31" t="s">
        <v>73</v>
      </c>
      <c r="K15" s="31" t="s">
        <v>74</v>
      </c>
    </row>
    <row r="16" spans="2:11">
      <c r="I16" s="30" t="s">
        <v>75</v>
      </c>
      <c r="J16" s="31" t="s">
        <v>76</v>
      </c>
      <c r="K16" s="31" t="s">
        <v>77</v>
      </c>
    </row>
    <row r="17" spans="9:11">
      <c r="I17" s="30" t="s">
        <v>78</v>
      </c>
      <c r="J17" s="31" t="s">
        <v>79</v>
      </c>
      <c r="K17" s="31" t="s">
        <v>80</v>
      </c>
    </row>
    <row r="18" spans="9:11">
      <c r="I18" s="30" t="s">
        <v>232</v>
      </c>
      <c r="J18" s="31" t="s">
        <v>82</v>
      </c>
      <c r="K18" s="31" t="s">
        <v>83</v>
      </c>
    </row>
    <row r="19" spans="9:11">
      <c r="I19" s="30" t="s">
        <v>87</v>
      </c>
      <c r="J19" s="31" t="s">
        <v>88</v>
      </c>
      <c r="K19" s="31" t="s">
        <v>89</v>
      </c>
    </row>
    <row r="20" spans="9:11">
      <c r="I20" s="30" t="s">
        <v>149</v>
      </c>
      <c r="J20" s="31" t="s">
        <v>90</v>
      </c>
      <c r="K20" s="31" t="s">
        <v>91</v>
      </c>
    </row>
    <row r="21" spans="9:11">
      <c r="I21" s="30" t="s">
        <v>92</v>
      </c>
      <c r="J21" s="31" t="s">
        <v>93</v>
      </c>
      <c r="K21" s="31" t="s">
        <v>94</v>
      </c>
    </row>
    <row r="22" spans="9:11">
      <c r="I22" s="30" t="s">
        <v>95</v>
      </c>
      <c r="J22" s="31" t="s">
        <v>96</v>
      </c>
      <c r="K22" s="32" t="s">
        <v>117</v>
      </c>
    </row>
    <row r="23" spans="9:11">
      <c r="I23" s="30" t="s">
        <v>97</v>
      </c>
      <c r="J23" s="31" t="s">
        <v>98</v>
      </c>
      <c r="K23" s="31" t="s">
        <v>99</v>
      </c>
    </row>
    <row r="24" spans="9:11">
      <c r="I24" s="30" t="s">
        <v>100</v>
      </c>
      <c r="J24" s="31" t="s">
        <v>101</v>
      </c>
      <c r="K24" s="31" t="s">
        <v>102</v>
      </c>
    </row>
    <row r="25" spans="9:11">
      <c r="I25" s="30" t="s">
        <v>103</v>
      </c>
      <c r="J25" s="31" t="s">
        <v>104</v>
      </c>
      <c r="K25" s="31" t="s">
        <v>104</v>
      </c>
    </row>
    <row r="26" spans="9:11">
      <c r="I26" s="30" t="s">
        <v>108</v>
      </c>
      <c r="J26" s="31" t="s">
        <v>109</v>
      </c>
      <c r="K26" s="31" t="s">
        <v>110</v>
      </c>
    </row>
    <row r="27" spans="9:11">
      <c r="I27" s="30" t="s">
        <v>111</v>
      </c>
      <c r="J27" s="31" t="s">
        <v>112</v>
      </c>
      <c r="K27" s="31" t="s">
        <v>113</v>
      </c>
    </row>
    <row r="28" spans="9:11">
      <c r="I28" s="30" t="s">
        <v>114</v>
      </c>
      <c r="J28" s="31" t="s">
        <v>115</v>
      </c>
      <c r="K28" s="31" t="s">
        <v>116</v>
      </c>
    </row>
    <row r="29" spans="9:11">
      <c r="I29" s="30"/>
      <c r="J29" s="31"/>
      <c r="K29" s="31"/>
    </row>
    <row r="30" spans="9:11">
      <c r="I30" s="30"/>
      <c r="J30" s="31"/>
      <c r="K30" s="31"/>
    </row>
    <row r="31" spans="9:11">
      <c r="I31" s="30"/>
      <c r="J31" s="31"/>
      <c r="K31" s="31"/>
    </row>
    <row r="35" spans="3:5">
      <c r="C35" s="30" t="s">
        <v>47</v>
      </c>
      <c r="D35" s="35" t="s">
        <v>124</v>
      </c>
      <c r="E35" s="36"/>
    </row>
    <row r="36" spans="3:5">
      <c r="C36" s="96" t="s">
        <v>118</v>
      </c>
      <c r="D36" s="35" t="s">
        <v>125</v>
      </c>
      <c r="E36" s="36"/>
    </row>
    <row r="37" spans="3:5">
      <c r="C37" s="97"/>
      <c r="D37" s="35" t="s">
        <v>126</v>
      </c>
      <c r="E37" s="36"/>
    </row>
    <row r="38" spans="3:5">
      <c r="C38" s="97"/>
      <c r="D38" s="35" t="s">
        <v>130</v>
      </c>
      <c r="E38" s="36"/>
    </row>
    <row r="39" spans="3:5">
      <c r="C39" s="97"/>
      <c r="D39" s="35" t="s">
        <v>127</v>
      </c>
      <c r="E39" s="36"/>
    </row>
    <row r="40" spans="3:5">
      <c r="C40" s="97"/>
      <c r="D40" s="35" t="s">
        <v>128</v>
      </c>
      <c r="E40" s="36"/>
    </row>
    <row r="41" spans="3:5">
      <c r="C41" s="97"/>
      <c r="D41" s="35" t="s">
        <v>129</v>
      </c>
      <c r="E41" s="36"/>
    </row>
    <row r="42" spans="3:5">
      <c r="C42" s="97"/>
      <c r="D42" s="35" t="s">
        <v>131</v>
      </c>
      <c r="E42" s="36"/>
    </row>
    <row r="43" spans="3:5">
      <c r="C43" s="97"/>
      <c r="D43" s="35" t="s">
        <v>132</v>
      </c>
      <c r="E43" s="36"/>
    </row>
    <row r="44" spans="3:5">
      <c r="C44" s="97"/>
      <c r="D44" s="34" t="s">
        <v>134</v>
      </c>
      <c r="E44" s="36"/>
    </row>
    <row r="45" spans="3:5">
      <c r="C45" s="98"/>
      <c r="D45" s="33" t="s">
        <v>133</v>
      </c>
      <c r="E45" s="36"/>
    </row>
    <row r="46" spans="3:5">
      <c r="C46" s="30" t="s">
        <v>119</v>
      </c>
      <c r="D46" s="35"/>
      <c r="E46" s="36"/>
    </row>
    <row r="47" spans="3:5">
      <c r="C47" s="30" t="s">
        <v>105</v>
      </c>
      <c r="D47" s="35"/>
      <c r="E47" s="36"/>
    </row>
    <row r="48" spans="3:5">
      <c r="C48" s="30" t="s">
        <v>84</v>
      </c>
      <c r="D48" s="35"/>
      <c r="E48" s="36"/>
    </row>
    <row r="49" spans="3:5">
      <c r="C49" s="30" t="s">
        <v>67</v>
      </c>
      <c r="D49" s="35"/>
      <c r="E49" s="36"/>
    </row>
    <row r="50" spans="3:5">
      <c r="C50" s="30" t="s">
        <v>50</v>
      </c>
      <c r="D50" s="35"/>
      <c r="E50" s="36"/>
    </row>
    <row r="51" spans="3:5">
      <c r="C51" s="30" t="s">
        <v>53</v>
      </c>
      <c r="D51" s="35"/>
      <c r="E51" s="36"/>
    </row>
    <row r="52" spans="3:5">
      <c r="C52" s="30" t="s">
        <v>56</v>
      </c>
      <c r="D52" s="35"/>
      <c r="E52" s="37"/>
    </row>
    <row r="53" spans="3:5">
      <c r="C53" s="30" t="s">
        <v>58</v>
      </c>
      <c r="D53" s="35"/>
      <c r="E53" s="36"/>
    </row>
    <row r="54" spans="3:5">
      <c r="C54" s="30" t="s">
        <v>61</v>
      </c>
      <c r="D54" s="35"/>
      <c r="E54" s="36"/>
    </row>
    <row r="55" spans="3:5">
      <c r="C55" s="30" t="s">
        <v>64</v>
      </c>
      <c r="D55" s="35"/>
      <c r="E55" s="36"/>
    </row>
    <row r="56" spans="3:5">
      <c r="C56" s="30" t="s">
        <v>70</v>
      </c>
      <c r="D56" s="35"/>
      <c r="E56" s="36"/>
    </row>
    <row r="57" spans="3:5">
      <c r="C57" s="30" t="s">
        <v>72</v>
      </c>
      <c r="D57" s="35"/>
      <c r="E57" s="36"/>
    </row>
    <row r="58" spans="3:5">
      <c r="C58" s="30" t="s">
        <v>75</v>
      </c>
      <c r="D58" s="35"/>
      <c r="E58" s="36"/>
    </row>
    <row r="59" spans="3:5">
      <c r="C59" s="30" t="s">
        <v>78</v>
      </c>
      <c r="D59" s="35"/>
      <c r="E59" s="36"/>
    </row>
    <row r="60" spans="3:5">
      <c r="C60" s="30" t="s">
        <v>81</v>
      </c>
      <c r="D60" s="35"/>
      <c r="E60" s="36"/>
    </row>
    <row r="61" spans="3:5">
      <c r="C61" s="30" t="s">
        <v>87</v>
      </c>
      <c r="D61" s="35"/>
      <c r="E61" s="36"/>
    </row>
    <row r="62" spans="3:5">
      <c r="C62" s="30" t="s">
        <v>149</v>
      </c>
      <c r="D62" s="35"/>
      <c r="E62" s="36"/>
    </row>
    <row r="63" spans="3:5">
      <c r="C63" s="30" t="s">
        <v>92</v>
      </c>
      <c r="D63" s="35"/>
      <c r="E63" s="36"/>
    </row>
    <row r="64" spans="3:5">
      <c r="C64" s="30" t="s">
        <v>95</v>
      </c>
      <c r="D64" s="35"/>
      <c r="E64" s="37"/>
    </row>
    <row r="65" spans="3:5">
      <c r="C65" s="30" t="s">
        <v>97</v>
      </c>
      <c r="D65" s="35"/>
      <c r="E65" s="36"/>
    </row>
    <row r="66" spans="3:5">
      <c r="C66" s="30" t="s">
        <v>100</v>
      </c>
      <c r="D66" s="35"/>
      <c r="E66" s="36"/>
    </row>
    <row r="67" spans="3:5">
      <c r="C67" s="30" t="s">
        <v>103</v>
      </c>
      <c r="D67" s="35"/>
      <c r="E67" s="36"/>
    </row>
    <row r="68" spans="3:5">
      <c r="C68" s="30" t="s">
        <v>108</v>
      </c>
      <c r="D68" s="35"/>
      <c r="E68" s="36"/>
    </row>
    <row r="69" spans="3:5">
      <c r="C69" s="30" t="s">
        <v>111</v>
      </c>
      <c r="D69" s="35"/>
      <c r="E69" s="36"/>
    </row>
    <row r="70" spans="3:5">
      <c r="C70" s="30" t="s">
        <v>150</v>
      </c>
      <c r="D70" s="35"/>
      <c r="E70" s="36"/>
    </row>
    <row r="71" spans="3:5">
      <c r="C71" s="30"/>
      <c r="D71" s="35"/>
      <c r="E71" s="36"/>
    </row>
    <row r="72" spans="3:5">
      <c r="C72" s="30"/>
      <c r="D72" s="35"/>
      <c r="E72" s="36"/>
    </row>
    <row r="73" spans="3:5">
      <c r="C73" s="30"/>
      <c r="D73" s="35"/>
      <c r="E73" s="36"/>
    </row>
  </sheetData>
  <mergeCells count="5">
    <mergeCell ref="B7:D7"/>
    <mergeCell ref="B8:D8"/>
    <mergeCell ref="B9:D9"/>
    <mergeCell ref="B10:D10"/>
    <mergeCell ref="C36:C45"/>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DE31D-8786-4749-8289-2FA47C965887}">
  <sheetPr>
    <tabColor rgb="FFFF0000"/>
  </sheetPr>
  <dimension ref="A1:Z11"/>
  <sheetViews>
    <sheetView topLeftCell="G1" workbookViewId="0">
      <selection activeCell="M16" sqref="M16"/>
    </sheetView>
  </sheetViews>
  <sheetFormatPr defaultRowHeight="18.75"/>
  <cols>
    <col min="1" max="1" width="14" style="38" customWidth="1"/>
    <col min="2" max="4" width="10.25" style="38" customWidth="1"/>
    <col min="5" max="5" width="14" style="38" customWidth="1"/>
    <col min="6" max="9" width="10.25" style="38" customWidth="1"/>
    <col min="10" max="10" width="12.125" style="38" customWidth="1"/>
    <col min="11" max="12" width="14" style="38" customWidth="1"/>
    <col min="13" max="13" width="25.5" style="38" bestFit="1" customWidth="1"/>
    <col min="14" max="14" width="12.125" style="38" customWidth="1"/>
    <col min="15" max="15" width="15.875" style="38" customWidth="1"/>
    <col min="16" max="16" width="19.625" style="38" customWidth="1"/>
    <col min="17" max="17" width="17.75" style="38" customWidth="1"/>
    <col min="18" max="18" width="27.625" style="38" bestFit="1" customWidth="1"/>
    <col min="19" max="19" width="14" style="38" customWidth="1"/>
    <col min="20" max="20" width="15.875" style="38" customWidth="1"/>
    <col min="21" max="21" width="21.5" style="38" customWidth="1"/>
    <col min="22" max="22" width="10.25" style="38" customWidth="1"/>
    <col min="23" max="23" width="14" style="38" customWidth="1"/>
    <col min="24" max="24" width="12.125" style="38" customWidth="1"/>
    <col min="25" max="25" width="10.25" style="38" customWidth="1"/>
    <col min="26" max="26" width="29.625" style="38" bestFit="1" customWidth="1"/>
    <col min="27" max="16384" width="9" style="38"/>
  </cols>
  <sheetData>
    <row r="1" spans="1:26">
      <c r="A1" s="38" t="s">
        <v>118</v>
      </c>
      <c r="B1" s="38" t="s">
        <v>119</v>
      </c>
      <c r="C1" s="38" t="s">
        <v>135</v>
      </c>
      <c r="D1" s="38" t="s">
        <v>136</v>
      </c>
      <c r="E1" s="38" t="s">
        <v>137</v>
      </c>
      <c r="F1" s="38" t="s">
        <v>138</v>
      </c>
      <c r="G1" s="38" t="s">
        <v>139</v>
      </c>
      <c r="H1" s="38" t="s">
        <v>140</v>
      </c>
      <c r="I1" s="38" t="s">
        <v>141</v>
      </c>
      <c r="J1" s="38" t="s">
        <v>142</v>
      </c>
      <c r="K1" s="38" t="s">
        <v>143</v>
      </c>
      <c r="L1" s="38" t="s">
        <v>144</v>
      </c>
      <c r="M1" s="38" t="s">
        <v>145</v>
      </c>
      <c r="N1" s="38" t="s">
        <v>146</v>
      </c>
      <c r="O1" s="38" t="s">
        <v>147</v>
      </c>
      <c r="P1" s="38" t="s">
        <v>220</v>
      </c>
      <c r="Q1" s="38" t="s">
        <v>148</v>
      </c>
      <c r="R1" s="38" t="s">
        <v>151</v>
      </c>
      <c r="S1" s="38" t="s">
        <v>152</v>
      </c>
      <c r="T1" s="38" t="s">
        <v>153</v>
      </c>
      <c r="U1" s="38" t="s">
        <v>154</v>
      </c>
      <c r="V1" s="38" t="s">
        <v>155</v>
      </c>
      <c r="W1" s="38" t="s">
        <v>156</v>
      </c>
      <c r="X1" s="38" t="s">
        <v>157</v>
      </c>
      <c r="Y1" s="38" t="s">
        <v>158</v>
      </c>
      <c r="Z1" s="38" t="s">
        <v>159</v>
      </c>
    </row>
    <row r="2" spans="1:26">
      <c r="A2" s="34" t="s">
        <v>125</v>
      </c>
      <c r="B2" s="38" t="s">
        <v>160</v>
      </c>
      <c r="C2" s="38" t="s">
        <v>208</v>
      </c>
      <c r="D2" s="38" t="s">
        <v>180</v>
      </c>
      <c r="E2" s="38" t="s">
        <v>190</v>
      </c>
      <c r="F2" s="38" t="s">
        <v>161</v>
      </c>
      <c r="G2" s="38" t="s">
        <v>170</v>
      </c>
      <c r="H2" s="38" t="s">
        <v>175</v>
      </c>
      <c r="I2" s="38" t="s">
        <v>176</v>
      </c>
      <c r="J2" s="38" t="s">
        <v>198</v>
      </c>
      <c r="K2" s="38" t="s">
        <v>183</v>
      </c>
      <c r="L2" s="38" t="s">
        <v>219</v>
      </c>
      <c r="M2" s="38" t="s">
        <v>224</v>
      </c>
      <c r="N2" s="38" t="s">
        <v>179</v>
      </c>
      <c r="O2" s="38" t="s">
        <v>225</v>
      </c>
      <c r="P2" s="38" t="s">
        <v>221</v>
      </c>
      <c r="Q2" s="38" t="s">
        <v>223</v>
      </c>
      <c r="R2" s="38" t="s">
        <v>217</v>
      </c>
      <c r="S2" s="38" t="s">
        <v>230</v>
      </c>
      <c r="T2" s="38" t="s">
        <v>218</v>
      </c>
      <c r="U2" s="38" t="s">
        <v>226</v>
      </c>
      <c r="V2" s="38" t="s">
        <v>227</v>
      </c>
      <c r="W2" s="38" t="s">
        <v>228</v>
      </c>
      <c r="X2" s="38" t="s">
        <v>215</v>
      </c>
      <c r="Y2" s="38" t="s">
        <v>222</v>
      </c>
      <c r="Z2" s="38" t="s">
        <v>229</v>
      </c>
    </row>
    <row r="3" spans="1:26">
      <c r="A3" s="34" t="s">
        <v>126</v>
      </c>
      <c r="B3" s="38" t="s">
        <v>213</v>
      </c>
      <c r="C3" s="38" t="s">
        <v>209</v>
      </c>
      <c r="D3" s="38" t="s">
        <v>181</v>
      </c>
      <c r="E3" s="38" t="s">
        <v>191</v>
      </c>
      <c r="F3" s="38" t="s">
        <v>162</v>
      </c>
      <c r="G3" s="38" t="s">
        <v>171</v>
      </c>
      <c r="H3" s="40" t="s">
        <v>231</v>
      </c>
      <c r="I3" s="38" t="s">
        <v>177</v>
      </c>
      <c r="J3" s="38" t="s">
        <v>199</v>
      </c>
      <c r="K3" s="38" t="s">
        <v>184</v>
      </c>
      <c r="L3" s="40" t="s">
        <v>231</v>
      </c>
      <c r="M3" s="40" t="s">
        <v>231</v>
      </c>
      <c r="N3" s="40" t="s">
        <v>231</v>
      </c>
      <c r="O3" s="40" t="s">
        <v>231</v>
      </c>
      <c r="P3" s="40" t="s">
        <v>231</v>
      </c>
      <c r="Q3" s="40" t="s">
        <v>231</v>
      </c>
      <c r="R3" s="40" t="s">
        <v>231</v>
      </c>
      <c r="S3" s="40" t="s">
        <v>231</v>
      </c>
      <c r="T3" s="40" t="s">
        <v>231</v>
      </c>
      <c r="U3" s="40" t="s">
        <v>231</v>
      </c>
      <c r="V3" s="40" t="s">
        <v>231</v>
      </c>
      <c r="W3" s="40" t="s">
        <v>231</v>
      </c>
      <c r="X3" s="38" t="s">
        <v>216</v>
      </c>
      <c r="Y3" s="40" t="s">
        <v>231</v>
      </c>
      <c r="Z3" s="40" t="s">
        <v>231</v>
      </c>
    </row>
    <row r="4" spans="1:26">
      <c r="A4" s="34" t="s">
        <v>130</v>
      </c>
      <c r="B4" s="38" t="s">
        <v>214</v>
      </c>
      <c r="C4" s="38" t="s">
        <v>210</v>
      </c>
      <c r="D4" s="38" t="s">
        <v>182</v>
      </c>
      <c r="E4" s="38" t="s">
        <v>192</v>
      </c>
      <c r="F4" s="38" t="s">
        <v>163</v>
      </c>
      <c r="G4" s="38" t="s">
        <v>172</v>
      </c>
      <c r="H4" s="40" t="s">
        <v>231</v>
      </c>
      <c r="I4" s="38" t="s">
        <v>178</v>
      </c>
      <c r="J4" s="38" t="s">
        <v>200</v>
      </c>
      <c r="K4" s="38" t="s">
        <v>185</v>
      </c>
      <c r="L4" s="40" t="s">
        <v>231</v>
      </c>
      <c r="M4" s="40" t="s">
        <v>231</v>
      </c>
      <c r="N4" s="40" t="s">
        <v>231</v>
      </c>
      <c r="O4" s="40" t="s">
        <v>231</v>
      </c>
      <c r="P4" s="40" t="s">
        <v>231</v>
      </c>
      <c r="Q4" s="40" t="s">
        <v>231</v>
      </c>
      <c r="R4" s="40" t="s">
        <v>231</v>
      </c>
      <c r="S4" s="40" t="s">
        <v>231</v>
      </c>
      <c r="T4" s="40" t="s">
        <v>231</v>
      </c>
      <c r="U4" s="40" t="s">
        <v>231</v>
      </c>
      <c r="V4" s="40" t="s">
        <v>231</v>
      </c>
      <c r="W4" s="40" t="s">
        <v>231</v>
      </c>
      <c r="X4" s="40" t="s">
        <v>231</v>
      </c>
      <c r="Y4" s="40" t="s">
        <v>231</v>
      </c>
      <c r="Z4" s="40" t="s">
        <v>231</v>
      </c>
    </row>
    <row r="5" spans="1:26">
      <c r="A5" s="34" t="s">
        <v>127</v>
      </c>
      <c r="B5" s="40" t="s">
        <v>231</v>
      </c>
      <c r="C5" s="38" t="s">
        <v>211</v>
      </c>
      <c r="D5" s="38" t="s">
        <v>212</v>
      </c>
      <c r="E5" s="38" t="s">
        <v>193</v>
      </c>
      <c r="F5" s="38" t="s">
        <v>164</v>
      </c>
      <c r="G5" s="38" t="s">
        <v>173</v>
      </c>
      <c r="H5" s="40" t="s">
        <v>231</v>
      </c>
      <c r="I5" s="40" t="s">
        <v>231</v>
      </c>
      <c r="J5" s="38" t="s">
        <v>201</v>
      </c>
      <c r="K5" s="38" t="s">
        <v>186</v>
      </c>
      <c r="L5" s="40" t="s">
        <v>231</v>
      </c>
      <c r="M5" s="40" t="s">
        <v>231</v>
      </c>
      <c r="N5" s="40" t="s">
        <v>231</v>
      </c>
      <c r="O5" s="40" t="s">
        <v>231</v>
      </c>
      <c r="P5" s="40" t="s">
        <v>231</v>
      </c>
      <c r="Q5" s="40" t="s">
        <v>231</v>
      </c>
      <c r="R5" s="40" t="s">
        <v>231</v>
      </c>
      <c r="S5" s="40" t="s">
        <v>231</v>
      </c>
      <c r="T5" s="40" t="s">
        <v>231</v>
      </c>
      <c r="U5" s="40" t="s">
        <v>231</v>
      </c>
      <c r="V5" s="40" t="s">
        <v>231</v>
      </c>
      <c r="W5" s="40" t="s">
        <v>231</v>
      </c>
      <c r="X5" s="40" t="s">
        <v>231</v>
      </c>
      <c r="Y5" s="40" t="s">
        <v>231</v>
      </c>
      <c r="Z5" s="40" t="s">
        <v>231</v>
      </c>
    </row>
    <row r="6" spans="1:26">
      <c r="A6" s="34" t="s">
        <v>128</v>
      </c>
      <c r="B6" s="40" t="s">
        <v>231</v>
      </c>
      <c r="C6" s="40" t="s">
        <v>231</v>
      </c>
      <c r="D6" s="40" t="s">
        <v>231</v>
      </c>
      <c r="E6" s="38" t="s">
        <v>194</v>
      </c>
      <c r="F6" s="38" t="s">
        <v>165</v>
      </c>
      <c r="G6" s="38" t="s">
        <v>174</v>
      </c>
      <c r="H6" s="40" t="s">
        <v>231</v>
      </c>
      <c r="I6" s="40" t="s">
        <v>231</v>
      </c>
      <c r="J6" s="38" t="s">
        <v>202</v>
      </c>
      <c r="K6" s="38" t="s">
        <v>187</v>
      </c>
      <c r="L6" s="40" t="s">
        <v>231</v>
      </c>
      <c r="M6" s="40" t="s">
        <v>231</v>
      </c>
      <c r="N6" s="40" t="s">
        <v>231</v>
      </c>
      <c r="O6" s="40" t="s">
        <v>231</v>
      </c>
      <c r="P6" s="40" t="s">
        <v>231</v>
      </c>
      <c r="Q6" s="40" t="s">
        <v>231</v>
      </c>
      <c r="R6" s="40" t="s">
        <v>231</v>
      </c>
      <c r="S6" s="40" t="s">
        <v>231</v>
      </c>
      <c r="T6" s="40" t="s">
        <v>231</v>
      </c>
      <c r="U6" s="40" t="s">
        <v>231</v>
      </c>
      <c r="V6" s="40" t="s">
        <v>231</v>
      </c>
      <c r="W6" s="40" t="s">
        <v>231</v>
      </c>
      <c r="X6" s="40" t="s">
        <v>231</v>
      </c>
      <c r="Y6" s="40" t="s">
        <v>231</v>
      </c>
      <c r="Z6" s="40" t="s">
        <v>231</v>
      </c>
    </row>
    <row r="7" spans="1:26">
      <c r="A7" s="34" t="s">
        <v>129</v>
      </c>
      <c r="B7" s="40" t="s">
        <v>231</v>
      </c>
      <c r="C7" s="40" t="s">
        <v>231</v>
      </c>
      <c r="D7" s="40" t="s">
        <v>231</v>
      </c>
      <c r="E7" s="38" t="s">
        <v>195</v>
      </c>
      <c r="F7" s="38" t="s">
        <v>166</v>
      </c>
      <c r="G7" s="40" t="s">
        <v>231</v>
      </c>
      <c r="H7" s="40" t="s">
        <v>231</v>
      </c>
      <c r="I7" s="40" t="s">
        <v>231</v>
      </c>
      <c r="J7" s="38" t="s">
        <v>203</v>
      </c>
      <c r="K7" s="38" t="s">
        <v>188</v>
      </c>
      <c r="L7" s="40" t="s">
        <v>231</v>
      </c>
      <c r="M7" s="40" t="s">
        <v>231</v>
      </c>
      <c r="N7" s="40" t="s">
        <v>231</v>
      </c>
      <c r="O7" s="40" t="s">
        <v>231</v>
      </c>
      <c r="P7" s="40" t="s">
        <v>231</v>
      </c>
      <c r="Q7" s="40" t="s">
        <v>231</v>
      </c>
      <c r="R7" s="40" t="s">
        <v>231</v>
      </c>
      <c r="S7" s="40" t="s">
        <v>231</v>
      </c>
      <c r="T7" s="40" t="s">
        <v>231</v>
      </c>
      <c r="U7" s="40" t="s">
        <v>231</v>
      </c>
      <c r="V7" s="40" t="s">
        <v>231</v>
      </c>
      <c r="W7" s="40" t="s">
        <v>231</v>
      </c>
      <c r="X7" s="40" t="s">
        <v>231</v>
      </c>
      <c r="Y7" s="40" t="s">
        <v>231</v>
      </c>
      <c r="Z7" s="40" t="s">
        <v>231</v>
      </c>
    </row>
    <row r="8" spans="1:26">
      <c r="A8" s="34" t="s">
        <v>131</v>
      </c>
      <c r="B8" s="40" t="s">
        <v>231</v>
      </c>
      <c r="C8" s="40" t="s">
        <v>231</v>
      </c>
      <c r="D8" s="40" t="s">
        <v>231</v>
      </c>
      <c r="E8" s="38" t="s">
        <v>196</v>
      </c>
      <c r="F8" s="38" t="s">
        <v>167</v>
      </c>
      <c r="G8" s="40" t="s">
        <v>231</v>
      </c>
      <c r="H8" s="40" t="s">
        <v>231</v>
      </c>
      <c r="I8" s="40" t="s">
        <v>231</v>
      </c>
      <c r="J8" s="38" t="s">
        <v>204</v>
      </c>
      <c r="K8" s="38" t="s">
        <v>189</v>
      </c>
      <c r="L8" s="40" t="s">
        <v>231</v>
      </c>
      <c r="M8" s="40" t="s">
        <v>231</v>
      </c>
      <c r="N8" s="40" t="s">
        <v>231</v>
      </c>
      <c r="O8" s="40" t="s">
        <v>231</v>
      </c>
      <c r="P8" s="40" t="s">
        <v>231</v>
      </c>
      <c r="Q8" s="40" t="s">
        <v>231</v>
      </c>
      <c r="R8" s="40" t="s">
        <v>231</v>
      </c>
      <c r="S8" s="40" t="s">
        <v>231</v>
      </c>
      <c r="T8" s="40" t="s">
        <v>231</v>
      </c>
      <c r="U8" s="40" t="s">
        <v>231</v>
      </c>
      <c r="V8" s="40" t="s">
        <v>231</v>
      </c>
      <c r="W8" s="40" t="s">
        <v>231</v>
      </c>
      <c r="X8" s="40" t="s">
        <v>231</v>
      </c>
      <c r="Y8" s="40" t="s">
        <v>231</v>
      </c>
      <c r="Z8" s="40" t="s">
        <v>231</v>
      </c>
    </row>
    <row r="9" spans="1:26">
      <c r="A9" s="34" t="s">
        <v>132</v>
      </c>
      <c r="B9" s="40" t="s">
        <v>231</v>
      </c>
      <c r="C9" s="40" t="s">
        <v>231</v>
      </c>
      <c r="D9" s="40" t="s">
        <v>231</v>
      </c>
      <c r="E9" s="38" t="s">
        <v>197</v>
      </c>
      <c r="F9" s="38" t="s">
        <v>168</v>
      </c>
      <c r="G9" s="40" t="s">
        <v>231</v>
      </c>
      <c r="H9" s="40" t="s">
        <v>231</v>
      </c>
      <c r="I9" s="40" t="s">
        <v>231</v>
      </c>
      <c r="J9" s="38" t="s">
        <v>205</v>
      </c>
      <c r="K9" s="40" t="s">
        <v>231</v>
      </c>
      <c r="L9" s="40" t="s">
        <v>231</v>
      </c>
      <c r="M9" s="40" t="s">
        <v>231</v>
      </c>
      <c r="N9" s="40" t="s">
        <v>231</v>
      </c>
      <c r="O9" s="40" t="s">
        <v>231</v>
      </c>
      <c r="P9" s="40" t="s">
        <v>231</v>
      </c>
      <c r="Q9" s="40" t="s">
        <v>231</v>
      </c>
      <c r="R9" s="40" t="s">
        <v>231</v>
      </c>
      <c r="S9" s="40" t="s">
        <v>231</v>
      </c>
      <c r="T9" s="40" t="s">
        <v>231</v>
      </c>
      <c r="U9" s="40" t="s">
        <v>231</v>
      </c>
      <c r="V9" s="40" t="s">
        <v>231</v>
      </c>
      <c r="W9" s="40" t="s">
        <v>231</v>
      </c>
      <c r="X9" s="40" t="s">
        <v>231</v>
      </c>
      <c r="Y9" s="40" t="s">
        <v>231</v>
      </c>
      <c r="Z9" s="40" t="s">
        <v>231</v>
      </c>
    </row>
    <row r="10" spans="1:26">
      <c r="A10" s="34" t="s">
        <v>134</v>
      </c>
      <c r="B10" s="40" t="s">
        <v>231</v>
      </c>
      <c r="C10" s="40" t="s">
        <v>231</v>
      </c>
      <c r="D10" s="40" t="s">
        <v>231</v>
      </c>
      <c r="E10" s="40" t="s">
        <v>231</v>
      </c>
      <c r="F10" s="38" t="s">
        <v>169</v>
      </c>
      <c r="G10" s="40" t="s">
        <v>231</v>
      </c>
      <c r="H10" s="40" t="s">
        <v>231</v>
      </c>
      <c r="I10" s="40" t="s">
        <v>231</v>
      </c>
      <c r="J10" s="38" t="s">
        <v>206</v>
      </c>
      <c r="K10" s="40" t="s">
        <v>231</v>
      </c>
      <c r="L10" s="40" t="s">
        <v>231</v>
      </c>
      <c r="M10" s="40" t="s">
        <v>231</v>
      </c>
      <c r="N10" s="40" t="s">
        <v>231</v>
      </c>
      <c r="O10" s="40" t="s">
        <v>231</v>
      </c>
      <c r="P10" s="40" t="s">
        <v>231</v>
      </c>
      <c r="Q10" s="40" t="s">
        <v>231</v>
      </c>
      <c r="R10" s="40" t="s">
        <v>231</v>
      </c>
      <c r="S10" s="40" t="s">
        <v>231</v>
      </c>
      <c r="T10" s="40" t="s">
        <v>231</v>
      </c>
      <c r="U10" s="40" t="s">
        <v>231</v>
      </c>
      <c r="V10" s="40" t="s">
        <v>231</v>
      </c>
      <c r="W10" s="40" t="s">
        <v>231</v>
      </c>
      <c r="X10" s="40" t="s">
        <v>231</v>
      </c>
      <c r="Y10" s="40" t="s">
        <v>231</v>
      </c>
      <c r="Z10" s="40" t="s">
        <v>231</v>
      </c>
    </row>
    <row r="11" spans="1:26">
      <c r="A11" s="39" t="s">
        <v>133</v>
      </c>
      <c r="B11" s="40" t="s">
        <v>231</v>
      </c>
      <c r="C11" s="40" t="s">
        <v>231</v>
      </c>
      <c r="D11" s="40" t="s">
        <v>231</v>
      </c>
      <c r="E11" s="40" t="s">
        <v>231</v>
      </c>
      <c r="F11" s="40" t="s">
        <v>231</v>
      </c>
      <c r="G11" s="40" t="s">
        <v>231</v>
      </c>
      <c r="H11" s="40" t="s">
        <v>231</v>
      </c>
      <c r="I11" s="40" t="s">
        <v>231</v>
      </c>
      <c r="J11" s="38" t="s">
        <v>207</v>
      </c>
      <c r="K11" s="40" t="s">
        <v>231</v>
      </c>
      <c r="L11" s="40" t="s">
        <v>231</v>
      </c>
      <c r="M11" s="40" t="s">
        <v>231</v>
      </c>
      <c r="N11" s="40" t="s">
        <v>231</v>
      </c>
      <c r="O11" s="40" t="s">
        <v>231</v>
      </c>
      <c r="P11" s="40" t="s">
        <v>231</v>
      </c>
      <c r="Q11" s="40" t="s">
        <v>231</v>
      </c>
      <c r="R11" s="40" t="s">
        <v>231</v>
      </c>
      <c r="S11" s="40" t="s">
        <v>231</v>
      </c>
      <c r="T11" s="40" t="s">
        <v>231</v>
      </c>
      <c r="U11" s="40" t="s">
        <v>231</v>
      </c>
      <c r="V11" s="40" t="s">
        <v>231</v>
      </c>
      <c r="W11" s="40" t="s">
        <v>231</v>
      </c>
      <c r="X11" s="40" t="s">
        <v>231</v>
      </c>
      <c r="Y11" s="40" t="s">
        <v>231</v>
      </c>
      <c r="Z11" s="40" t="s">
        <v>231</v>
      </c>
    </row>
  </sheetData>
  <phoneticPr fontId="1"/>
  <pageMargins left="0.7" right="0.7" top="0.75" bottom="0.75" header="0.3" footer="0.3"/>
  <pageSetup paperSize="9" orientation="portrait" verticalDpi="0" r:id="rId1"/>
  <tableParts count="2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29</vt:i4>
      </vt:variant>
    </vt:vector>
  </HeadingPairs>
  <TitlesOfParts>
    <vt:vector size="32" baseType="lpstr">
      <vt:lpstr>連絡票【Ver.1】</vt:lpstr>
      <vt:lpstr>計算処理・データ群</vt:lpstr>
      <vt:lpstr>病院データ群</vt:lpstr>
      <vt:lpstr>連絡票【Ver.1】!Print_Area</vt:lpstr>
      <vt:lpstr>すわクリニック</vt:lpstr>
      <vt:lpstr>せの内科クリニック</vt:lpstr>
      <vt:lpstr>たなか循環器内科クリニック</vt:lpstr>
      <vt:lpstr>ひろた内科クリニック</vt:lpstr>
      <vt:lpstr>よしむら循環器内科クリニック</vt:lpstr>
      <vt:lpstr>医療機関名</vt:lpstr>
      <vt:lpstr>園田病院</vt:lpstr>
      <vt:lpstr>押川病院</vt:lpstr>
      <vt:lpstr>押領司病院</vt:lpstr>
      <vt:lpstr>花田耳鼻咽喉科</vt:lpstr>
      <vt:lpstr>宮崎医院</vt:lpstr>
      <vt:lpstr>桑原記念病院</vt:lpstr>
      <vt:lpstr>小林市立病院</vt:lpstr>
      <vt:lpstr>小林腎泌尿器科クリニック</vt:lpstr>
      <vt:lpstr>小林中央眼科</vt:lpstr>
      <vt:lpstr>上田内科</vt:lpstr>
      <vt:lpstr>須木診療所</vt:lpstr>
      <vt:lpstr>西小林診療所</vt:lpstr>
      <vt:lpstr>前原病院</vt:lpstr>
      <vt:lpstr>前田内科医院</vt:lpstr>
      <vt:lpstr>池井病院</vt:lpstr>
      <vt:lpstr>池田病院</vt:lpstr>
      <vt:lpstr>内村病院</vt:lpstr>
      <vt:lpstr>堀胃腸科</vt:lpstr>
      <vt:lpstr>野尻中央病院</vt:lpstr>
      <vt:lpstr>立山整形外科医院</vt:lpstr>
      <vt:lpstr>和田クリニック</vt:lpstr>
      <vt:lpstr>槇内科病院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2020-11-05T08:46:12Z</cp:lastPrinted>
  <dcterms:created xsi:type="dcterms:W3CDTF">2020-09-09T02:45:31Z</dcterms:created>
  <dcterms:modified xsi:type="dcterms:W3CDTF">2021-01-07T08:17:40Z</dcterms:modified>
</cp:coreProperties>
</file>